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anova\Desktop\"/>
    </mc:Choice>
  </mc:AlternateContent>
  <xr:revisionPtr revIDLastSave="0" documentId="8_{A6A03BF2-780B-4944-B00A-849DEC2235D0}" xr6:coauthVersionLast="47" xr6:coauthVersionMax="47" xr10:uidLastSave="{00000000-0000-0000-0000-000000000000}"/>
  <bookViews>
    <workbookView xWindow="2850" yWindow="570" windowWidth="21780" windowHeight="14325" firstSheet="1" activeTab="1" xr2:uid="{00000000-000D-0000-FFFF-FFFF00000000}"/>
  </bookViews>
  <sheets>
    <sheet name="Приложение 1" sheetId="2" r:id="rId1"/>
    <sheet name="Приложение 2" sheetId="11" r:id="rId2"/>
    <sheet name="Приложение 3" sheetId="1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6" i="2" l="1"/>
  <c r="I93" i="2" l="1"/>
  <c r="K93" i="2"/>
  <c r="L93" i="2"/>
  <c r="M93" i="2"/>
  <c r="K188" i="2" l="1"/>
  <c r="L188" i="2"/>
  <c r="M188" i="2"/>
  <c r="I188" i="2"/>
  <c r="I14" i="11" l="1"/>
  <c r="H14" i="11"/>
  <c r="I12" i="11"/>
  <c r="H12" i="11"/>
  <c r="I10" i="11"/>
  <c r="H10" i="11"/>
  <c r="K209" i="2" l="1"/>
  <c r="L209" i="2"/>
  <c r="M209" i="2"/>
  <c r="I209" i="2"/>
  <c r="K206" i="2"/>
  <c r="L206" i="2"/>
  <c r="M206" i="2"/>
  <c r="I206" i="2"/>
  <c r="K202" i="2"/>
  <c r="L202" i="2"/>
  <c r="M202" i="2"/>
  <c r="I202" i="2"/>
  <c r="K198" i="2"/>
  <c r="L198" i="2"/>
  <c r="M198" i="2"/>
  <c r="I198" i="2"/>
  <c r="K196" i="2"/>
  <c r="L196" i="2"/>
  <c r="M196" i="2"/>
  <c r="I196" i="2"/>
  <c r="K193" i="2"/>
  <c r="L193" i="2"/>
  <c r="M193" i="2"/>
  <c r="I193" i="2"/>
  <c r="K190" i="2"/>
  <c r="L190" i="2"/>
  <c r="M190" i="2"/>
  <c r="I190" i="2"/>
  <c r="K186" i="2"/>
  <c r="L186" i="2"/>
  <c r="M186" i="2"/>
  <c r="I186" i="2"/>
  <c r="K184" i="2"/>
  <c r="L184" i="2"/>
  <c r="M184" i="2"/>
  <c r="I184" i="2"/>
  <c r="K182" i="2"/>
  <c r="L182" i="2"/>
  <c r="M182" i="2"/>
  <c r="I182" i="2"/>
  <c r="K179" i="2"/>
  <c r="L179" i="2"/>
  <c r="M179" i="2"/>
  <c r="I179" i="2"/>
  <c r="K176" i="2"/>
  <c r="L176" i="2"/>
  <c r="I176" i="2"/>
  <c r="K170" i="2"/>
  <c r="L170" i="2"/>
  <c r="M170" i="2"/>
  <c r="I170" i="2"/>
  <c r="K166" i="2"/>
  <c r="L166" i="2"/>
  <c r="M166" i="2"/>
  <c r="I166" i="2"/>
  <c r="K164" i="2"/>
  <c r="L164" i="2"/>
  <c r="M164" i="2"/>
  <c r="I164" i="2"/>
  <c r="K158" i="2"/>
  <c r="L158" i="2"/>
  <c r="M158" i="2"/>
  <c r="I158" i="2"/>
  <c r="K155" i="2"/>
  <c r="L155" i="2"/>
  <c r="M155" i="2"/>
  <c r="I155" i="2"/>
  <c r="K152" i="2"/>
  <c r="L152" i="2"/>
  <c r="M152" i="2"/>
  <c r="I152" i="2"/>
  <c r="I150" i="2"/>
  <c r="K148" i="2"/>
  <c r="L148" i="2"/>
  <c r="M148" i="2"/>
  <c r="I148" i="2"/>
  <c r="K144" i="2"/>
  <c r="L144" i="2"/>
  <c r="M144" i="2"/>
  <c r="I144" i="2"/>
  <c r="K139" i="2"/>
  <c r="L139" i="2"/>
  <c r="M139" i="2"/>
  <c r="I139" i="2"/>
  <c r="K133" i="2"/>
  <c r="L133" i="2"/>
  <c r="M133" i="2"/>
  <c r="I133" i="2"/>
  <c r="K126" i="2"/>
  <c r="L126" i="2"/>
  <c r="M126" i="2"/>
  <c r="I126" i="2"/>
  <c r="K118" i="2"/>
  <c r="L118" i="2"/>
  <c r="M118" i="2"/>
  <c r="I118" i="2"/>
  <c r="K112" i="2"/>
  <c r="L112" i="2"/>
  <c r="M112" i="2"/>
  <c r="I112" i="2"/>
  <c r="K106" i="2"/>
  <c r="L106" i="2"/>
  <c r="M106" i="2"/>
  <c r="I106" i="2"/>
  <c r="K98" i="2"/>
  <c r="L98" i="2"/>
  <c r="M98" i="2"/>
  <c r="I98" i="2"/>
  <c r="K85" i="2"/>
  <c r="L85" i="2"/>
  <c r="M85" i="2"/>
  <c r="I85" i="2"/>
  <c r="K80" i="2"/>
  <c r="L80" i="2"/>
  <c r="M80" i="2"/>
  <c r="I80" i="2"/>
  <c r="K76" i="2"/>
  <c r="L76" i="2"/>
  <c r="M76" i="2"/>
  <c r="I76" i="2"/>
  <c r="K71" i="2"/>
  <c r="L71" i="2"/>
  <c r="M71" i="2"/>
  <c r="I71" i="2"/>
  <c r="K68" i="2"/>
  <c r="L68" i="2"/>
  <c r="M68" i="2"/>
  <c r="I68" i="2"/>
  <c r="K62" i="2"/>
  <c r="L62" i="2"/>
  <c r="M62" i="2"/>
  <c r="I62" i="2"/>
  <c r="K52" i="2"/>
  <c r="L52" i="2"/>
  <c r="M52" i="2"/>
  <c r="I52" i="2"/>
  <c r="K54" i="2" l="1"/>
  <c r="L54" i="2"/>
  <c r="M54" i="2"/>
  <c r="I54" i="2"/>
  <c r="K48" i="2"/>
  <c r="L48" i="2"/>
  <c r="M48" i="2"/>
  <c r="I48" i="2"/>
  <c r="K45" i="2"/>
  <c r="L45" i="2"/>
  <c r="M45" i="2"/>
  <c r="I45" i="2"/>
  <c r="K42" i="2"/>
  <c r="L42" i="2"/>
  <c r="M42" i="2"/>
  <c r="I42" i="2"/>
  <c r="K38" i="2"/>
  <c r="L38" i="2"/>
  <c r="M38" i="2"/>
  <c r="I38" i="2"/>
  <c r="K35" i="2"/>
  <c r="L35" i="2"/>
  <c r="M35" i="2"/>
  <c r="I35" i="2"/>
  <c r="K30" i="2"/>
  <c r="L30" i="2"/>
  <c r="M30" i="2"/>
  <c r="I30" i="2"/>
  <c r="K27" i="2"/>
  <c r="L27" i="2"/>
  <c r="M27" i="2"/>
  <c r="I27" i="2"/>
  <c r="K24" i="2"/>
  <c r="L24" i="2"/>
  <c r="M24" i="2"/>
  <c r="I24" i="2"/>
  <c r="K19" i="2"/>
  <c r="L19" i="2"/>
  <c r="M19" i="2"/>
  <c r="I19" i="2"/>
  <c r="K14" i="2"/>
  <c r="L14" i="2"/>
  <c r="M14" i="2"/>
  <c r="I14" i="2"/>
  <c r="I210" i="2" l="1"/>
  <c r="M150" i="2"/>
  <c r="M210" i="2" s="1"/>
  <c r="L150" i="2"/>
  <c r="L210" i="2" s="1"/>
  <c r="K150" i="2"/>
  <c r="K210" i="2" s="1"/>
</calcChain>
</file>

<file path=xl/sharedStrings.xml><?xml version="1.0" encoding="utf-8"?>
<sst xmlns="http://schemas.openxmlformats.org/spreadsheetml/2006/main" count="1088" uniqueCount="283">
  <si>
    <t>Приложение № 1</t>
  </si>
  <si>
    <t>ДЪРЖАВЕН ПЛАН-ПРИЕМ В VIII КЛАС  ПО ПРОФИЛИ И ПРОФЕСИИ В ПРОФИЛИРАНИТЕ И ПРОФЕСИОНАЛНИТЕ ГИМНАЗИИ, В СРЕДНИТЕ И ОБЕДИНЕНИТЕ УЧИЛИЩА   
ЗА УЧЕБНАТА 2024/2025 ГОДИНА</t>
  </si>
  <si>
    <t>ОБЛАСТ БУРГАС</t>
  </si>
  <si>
    <t>Община, населено място, наименование на училището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</si>
  <si>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</si>
  <si>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</si>
  <si>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</si>
  <si>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</si>
  <si>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</si>
  <si>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Форма на обучение                  1-дневна;   2-дуална</t>
  </si>
  <si>
    <t>Срок на обучение</t>
  </si>
  <si>
    <t>Брой паралелки</t>
  </si>
  <si>
    <t>Степен на професионална квалификация</t>
  </si>
  <si>
    <t>Брой места</t>
  </si>
  <si>
    <t xml:space="preserve">Брой места в STEM профил </t>
  </si>
  <si>
    <t>Брой места в STEM специалност от професия</t>
  </si>
  <si>
    <t xml:space="preserve">Чужд език </t>
  </si>
  <si>
    <t>Начин на балообразуване</t>
  </si>
  <si>
    <t>Профилиращи предмети</t>
  </si>
  <si>
    <t>Пофесията е нова за:   1- Областта; 2 -Общината; 3 -Училището</t>
  </si>
  <si>
    <t>Начин на изучаване</t>
  </si>
  <si>
    <t>Изпити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</si>
  <si>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</si>
  <si>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</si>
  <si>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</si>
  <si>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интензивно</t>
  </si>
  <si>
    <t xml:space="preserve">разширено </t>
  </si>
  <si>
    <t>без интензивно и без разширено</t>
  </si>
  <si>
    <t>Чрез тест</t>
  </si>
  <si>
    <t>проверка на способностите</t>
  </si>
  <si>
    <t>първи предмет</t>
  </si>
  <si>
    <t>втори предмет</t>
  </si>
  <si>
    <t>БЕЛ</t>
  </si>
  <si>
    <t>М</t>
  </si>
  <si>
    <t>Айтос, гр.Айтос, Средно училище "Христо Ботев"</t>
  </si>
  <si>
    <t>Графичен дизайнер</t>
  </si>
  <si>
    <t>Графичен дизайн</t>
  </si>
  <si>
    <t>АЕ</t>
  </si>
  <si>
    <t>КМИТ</t>
  </si>
  <si>
    <t>ИИ</t>
  </si>
  <si>
    <t>Природни науки</t>
  </si>
  <si>
    <t>НЕ</t>
  </si>
  <si>
    <t>БЗО</t>
  </si>
  <si>
    <t>ХООС</t>
  </si>
  <si>
    <t>Общо за училището:</t>
  </si>
  <si>
    <t>Айтос, Айтос, Средно училище "Никола Йонков Вапцаров"</t>
  </si>
  <si>
    <t>Компютърен график</t>
  </si>
  <si>
    <t>Компютърна графика</t>
  </si>
  <si>
    <t>Сътрудник в малък и среден бизнес</t>
  </si>
  <si>
    <t>Малък и среден бизнес</t>
  </si>
  <si>
    <t>ГИ</t>
  </si>
  <si>
    <t>ТП</t>
  </si>
  <si>
    <t>Дизайнер</t>
  </si>
  <si>
    <t>Интериорен дизайн</t>
  </si>
  <si>
    <t>ЧЕ</t>
  </si>
  <si>
    <t>Айтос, Айтос, Професионална гимназия по селско стопанство "Златна нива"</t>
  </si>
  <si>
    <t>Техник - растениевъд</t>
  </si>
  <si>
    <t>Трайни насаждения</t>
  </si>
  <si>
    <t>РЕ</t>
  </si>
  <si>
    <t>Икономист</t>
  </si>
  <si>
    <t>Земеделско стопанство</t>
  </si>
  <si>
    <t>Организатор на туристическа агентска дейност</t>
  </si>
  <si>
    <t>Селски туризъм</t>
  </si>
  <si>
    <t>Бургас, Бургас, Средно училище "Иван Вазов"</t>
  </si>
  <si>
    <t>Асистент на лекар по дентална медицина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</si>
  <si>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</si>
  <si>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</si>
  <si>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 xml:space="preserve">Бургас, Бургас, Средно училище "Йордан Йовков" </t>
  </si>
  <si>
    <t>Търговия</t>
  </si>
  <si>
    <t xml:space="preserve"> АЕ </t>
  </si>
  <si>
    <t>ИЦ</t>
  </si>
  <si>
    <t>1,2,3</t>
  </si>
  <si>
    <t>Съдебен служител</t>
  </si>
  <si>
    <t>Съдебна администрация</t>
  </si>
  <si>
    <t xml:space="preserve">Бургас, Бургас, Средно училище "Епископ Константин Преславски" </t>
  </si>
  <si>
    <t>Екскурзовод</t>
  </si>
  <si>
    <t>Екскурзоводско обслужване</t>
  </si>
  <si>
    <t>Рекламна графика</t>
  </si>
  <si>
    <t>Моден дизайн</t>
  </si>
  <si>
    <t>ИтЕ</t>
  </si>
  <si>
    <t>Компютърен аниматор</t>
  </si>
  <si>
    <t>Компютърна анимация</t>
  </si>
  <si>
    <t>Бургас, Бургас, Средно училище "Димчо Дебелянов"</t>
  </si>
  <si>
    <t>Бургас, Бургас, Средно училище "Добри Чинтулов"</t>
  </si>
  <si>
    <t>Музика</t>
  </si>
  <si>
    <t>2 Музика</t>
  </si>
  <si>
    <t>ИТ</t>
  </si>
  <si>
    <t>Танцьор</t>
  </si>
  <si>
    <t>Български танц</t>
  </si>
  <si>
    <t>ФВС</t>
  </si>
  <si>
    <t>Модерен танц</t>
  </si>
  <si>
    <t>Бургас, Бургас, Средно училище "Константин Петканов"</t>
  </si>
  <si>
    <t>Спедитор - логистик</t>
  </si>
  <si>
    <t>Спедиция, транспортна и складова логистика</t>
  </si>
  <si>
    <t>Бургас, Бургас, Средно училище "Петко Росен"</t>
  </si>
  <si>
    <t>Фризьор</t>
  </si>
  <si>
    <t>Организация и технология на фризьорските услуги</t>
  </si>
  <si>
    <t>KMИТ</t>
  </si>
  <si>
    <t>Бургас, Бургас, Средно училище "Св. св. Кирил и Методий"</t>
  </si>
  <si>
    <t>Икономическо развитие</t>
  </si>
  <si>
    <t>Софтуерни и хардуерни науки</t>
  </si>
  <si>
    <t>ИНФ</t>
  </si>
  <si>
    <t>Изобразително изкуство</t>
  </si>
  <si>
    <t>2 ИИ</t>
  </si>
  <si>
    <t>Бургас, Бургас, кв. Рудник, Обединено училище "Св. Климент Охридски"</t>
  </si>
  <si>
    <t>Работник по транспортна техника</t>
  </si>
  <si>
    <t>Автобояджийство</t>
  </si>
  <si>
    <t>ФА</t>
  </si>
  <si>
    <t>Бургас, Бургас  Профилирана гимназия за романски езици "Георги Стойков Раковски"</t>
  </si>
  <si>
    <t>Предприемачески</t>
  </si>
  <si>
    <t>ФЕ</t>
  </si>
  <si>
    <t>Предприемачество</t>
  </si>
  <si>
    <t>ИсЕ</t>
  </si>
  <si>
    <t>Чужди езици</t>
  </si>
  <si>
    <t>Бургас, Бургас, Английска езикова гимназия "Гео Милев"</t>
  </si>
  <si>
    <t>КЕ</t>
  </si>
  <si>
    <t>Графичен дизаинер</t>
  </si>
  <si>
    <t>АЕ/РЕ</t>
  </si>
  <si>
    <t>Бургас, Бургас, Немска езикова гимназия "Гьоте"</t>
  </si>
  <si>
    <t>Математически</t>
  </si>
  <si>
    <t>Бургас, Бургас, Профилирана гимназия за чужди езици "Васил Левски"</t>
  </si>
  <si>
    <t>Бургас, Бургас, Профилирана природоматематическа гимназия "Академик Никола Обрешков"</t>
  </si>
  <si>
    <t>МАТ</t>
  </si>
  <si>
    <t>Бургас, Бургас, Професионална гимназия по компютърно програмиране и иновации</t>
  </si>
  <si>
    <t>Приложен програмист</t>
  </si>
  <si>
    <t>Приложно програмиране</t>
  </si>
  <si>
    <t>M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</si>
  <si>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</si>
  <si>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</si>
  <si>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</si>
  <si>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</si>
  <si>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Бургас, Бургас, Професионална гимназия по туризъм "Проф. д-р Асен Златаров"</t>
  </si>
  <si>
    <t>Администратор 
в хотелиерството</t>
  </si>
  <si>
    <t>Организация на 
обслужване в 
хотелиерството</t>
  </si>
  <si>
    <t>Ресторантьор</t>
  </si>
  <si>
    <t>Производство и 
обслужване в 
заведенията за 
хранене и развлечения</t>
  </si>
  <si>
    <t>Кетъринг</t>
  </si>
  <si>
    <t>Техник - технолог в хранително - вкусовата промишленост</t>
  </si>
  <si>
    <t>Производство на 
хляб, хлебни и сладкарски изделия</t>
  </si>
  <si>
    <t>Готвач</t>
  </si>
  <si>
    <t>Производство на 
кулинарни 
изделия и напитки</t>
  </si>
  <si>
    <t>Организация на 
туризма
и свободното време</t>
  </si>
  <si>
    <t>Бургас, Бургас, Професионална гимназия по морско корабоплаване и риболов "Свети Никола"</t>
  </si>
  <si>
    <t>Корабоводител</t>
  </si>
  <si>
    <t>Корабоводене - морско</t>
  </si>
  <si>
    <t>Корабен техник</t>
  </si>
  <si>
    <t>Корабни машини и механизми</t>
  </si>
  <si>
    <t>Електротехник</t>
  </si>
  <si>
    <t>Електрообзавеждане на кораби</t>
  </si>
  <si>
    <t>Данъчен и митнически посредник</t>
  </si>
  <si>
    <t>Митническа и данъчна администрация</t>
  </si>
  <si>
    <t>Бургас, Бургас,   Професионална гимназия по механоелектротехника и електроника</t>
  </si>
  <si>
    <t>Електрообзавеждане на производството</t>
  </si>
  <si>
    <t>Мехатроника</t>
  </si>
  <si>
    <t>Техник на електронна техника</t>
  </si>
  <si>
    <t>Микропроцесорна техника</t>
  </si>
  <si>
    <t>Техник на компю-търни системи</t>
  </si>
  <si>
    <t>Компютърни мрежи</t>
  </si>
  <si>
    <t>Техник по транспортна техника</t>
  </si>
  <si>
    <t>Автотранспортна техника</t>
  </si>
  <si>
    <t>Автомобилна мехатроника</t>
  </si>
  <si>
    <t>Авиационен техник</t>
  </si>
  <si>
    <t>Ремонт на летателни апарати</t>
  </si>
  <si>
    <t>Бургас, Бургас, Професионална гимназия по строителство, архитектура и геодезия "Кольо Фичето"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</si>
  <si>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</si>
  <si>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</si>
  <si>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</si>
  <si>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</si>
  <si>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</si>
  <si>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</si>
  <si>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</si>
  <si>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</si>
  <si>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</si>
  <si>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Бургас, Бургас, Търговска гимназия </t>
  </si>
  <si>
    <t xml:space="preserve">Оперативен счетоводител </t>
  </si>
  <si>
    <t xml:space="preserve">Оперативно счетоводство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</si>
  <si>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</si>
  <si>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</si>
  <si>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</si>
  <si>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</si>
  <si>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</si>
  <si>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 xml:space="preserve">Офис мениджър </t>
  </si>
  <si>
    <t xml:space="preserve">Бизнес администрация </t>
  </si>
  <si>
    <t>Бургас, Бургас, Професионална гимназия по химични технологии "Акад. Н. Д. Зелинский"</t>
  </si>
  <si>
    <t>Системен програмист</t>
  </si>
  <si>
    <t>Системно програмиране</t>
  </si>
  <si>
    <t>Икономист - информатик</t>
  </si>
  <si>
    <t>Икономическа информатика</t>
  </si>
  <si>
    <t>Организатор Интернет приложения</t>
  </si>
  <si>
    <t>Електронна търговия</t>
  </si>
  <si>
    <t>Химик - технолог</t>
  </si>
  <si>
    <t>Технология на фармацевтични и парфюмерийно - козметични продукти</t>
  </si>
  <si>
    <t>Консултант козметични, парфюмерийни, биологични продукти и битова химия</t>
  </si>
  <si>
    <t>Осигуряване на продуктова информация</t>
  </si>
  <si>
    <t>1, 2, 3</t>
  </si>
  <si>
    <t>Еколог</t>
  </si>
  <si>
    <t>Екология и опазване на околната среда</t>
  </si>
  <si>
    <t>Бургас, Бургас, Професионална гимназия по електротехника и електроника "Константин Фотинов"</t>
  </si>
  <si>
    <t>Програмист</t>
  </si>
  <si>
    <t>Програмно осигуряване</t>
  </si>
  <si>
    <t>Електрообзавеждане на подемна и асансьорна техника</t>
  </si>
  <si>
    <t>Електрически инсталации</t>
  </si>
  <si>
    <t>Техник на компютърни системи</t>
  </si>
  <si>
    <t>Компютърна техника и технологии</t>
  </si>
  <si>
    <t>Бургас, Бургас, Професионална гимназия по транспорт</t>
  </si>
  <si>
    <t>Електрически превозни средства</t>
  </si>
  <si>
    <t>Монтьор на подемно-транспортна техника</t>
  </si>
  <si>
    <t>Пристанищна механизация</t>
  </si>
  <si>
    <t>Бургас, Бургас, Професионална техническа гимназия</t>
  </si>
  <si>
    <t>Техник на енергийни съоръжения и инсталации</t>
  </si>
  <si>
    <t>Топлотехника-топлинна, климатична, вентилационна и хладилна</t>
  </si>
  <si>
    <t>Електромонтьор</t>
  </si>
  <si>
    <t>Електродомакинска техника</t>
  </si>
  <si>
    <t>Техник-технолог в дървообработване</t>
  </si>
  <si>
    <t>Мебелно производство</t>
  </si>
  <si>
    <t>Техник-лесовъд</t>
  </si>
  <si>
    <t>Горско и ловно стопанство</t>
  </si>
  <si>
    <t>Бургас, Бургас, Професионална гимназия по сградостроителство и инсталации "Пеньо Пенев"</t>
  </si>
  <si>
    <t>Електрически машини и апарати</t>
  </si>
  <si>
    <t>Строител</t>
  </si>
  <si>
    <t>Вътрешни облицовки и настилки</t>
  </si>
  <si>
    <t>Бургас, Бургас, Обединено училище "Васил Левски"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</si>
  <si>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</si>
  <si>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</si>
  <si>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Камено, Камено, Средно училище "Христо Ботев"</t>
  </si>
  <si>
    <t>Монтьор на селскостопанска техника</t>
  </si>
  <si>
    <t>Механизация на селското стопанство</t>
  </si>
  <si>
    <t>Карнобат,  Карнобат, Средно училище "Св.св.Кирил и Методий"</t>
  </si>
  <si>
    <t>Карнобат, Карнобат, Средно училище "Христо Ботев"</t>
  </si>
  <si>
    <t xml:space="preserve">Карнобат, Карнобат, Професионална гимназия по селско стопанство </t>
  </si>
  <si>
    <t>Техник на селскостопанска техника</t>
  </si>
  <si>
    <t>Механизация на селското стопансткво</t>
  </si>
  <si>
    <t>Техник в лозаровинарството</t>
  </si>
  <si>
    <t>Лозаровинарство</t>
  </si>
  <si>
    <t>Община Малко Търново, гр. Малко Търново, Средно училище  "Васил Левски"</t>
  </si>
  <si>
    <t>Несебър, Несебър, Средно училище  "Любен Каравелов"</t>
  </si>
  <si>
    <t>Несебър, Несебър, Професионална гимназия по туризъм "Иван Вазов"</t>
  </si>
  <si>
    <t>Хотелиер</t>
  </si>
  <si>
    <t>Организация на хотелиерството</t>
  </si>
  <si>
    <t>Производство и обслужване в заведенията за хранене и развлечения</t>
  </si>
  <si>
    <t>2,3</t>
  </si>
  <si>
    <t>Производство на кулинарни изделия и напитки</t>
  </si>
  <si>
    <t>Поморие, Поморие, Средно училище "Иван Вазов"</t>
  </si>
  <si>
    <t>2, 3</t>
  </si>
  <si>
    <t>Поморие, Поморие,  Професионална гимназия по туризъм "Алеко Константинов"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</si>
  <si>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</si>
  <si>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</si>
  <si>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Приморско, Приморско, Средно училище "Никола Йонков Вапцаров"</t>
  </si>
  <si>
    <t>Руен, Просеник, Обединено училище "Св. св. Кирил и Методий"</t>
  </si>
  <si>
    <t>Руен, Трънак, Средно училище "Димитър Полянов"</t>
  </si>
  <si>
    <t xml:space="preserve">Руен, Люляково, Средно училище "Отец Паисий" </t>
  </si>
  <si>
    <t>Руен, Руен, Средно училище "Елин Пелин"</t>
  </si>
  <si>
    <t>Созопол, Созопол, Средно училище "Св. св. Кирил и Методий"</t>
  </si>
  <si>
    <t>Сервитьор - барман</t>
  </si>
  <si>
    <t>Обслужване на заведения в общественото хранене</t>
  </si>
  <si>
    <t>Средец, Средец, Средно училище "Св.св.Кирил и Методий"</t>
  </si>
  <si>
    <t>Средец, Средец, Професионална гимназия по механизация на селското стопанство и електроника "Никола Йонков Вапцаров"</t>
  </si>
  <si>
    <t>Монтьор на селско стопанска техника</t>
  </si>
  <si>
    <t>Монтьор на електронна техника</t>
  </si>
  <si>
    <t>Промишлена електроника</t>
  </si>
  <si>
    <t>Сунгурларе, Сунгурларе, Средно училище "Христо Ботев"</t>
  </si>
  <si>
    <t>Царево, Царево, Средно училище "Никола Йонков Вапцаров"</t>
  </si>
  <si>
    <t>Общо за областта:</t>
  </si>
  <si>
    <t>Приложение № 2</t>
  </si>
  <si>
    <t xml:space="preserve"> ДЪРЖАВЕН ПЛАН-ПРИЕМ В VIII КЛАС В ПРОФЕСИОНАЛНИТЕ И ПРОФИЛИРАНИТЕ ГИМНАЗИИ, В СРЕДНИТЕ И ОБЕДИНЕНИТЕ УЧИЛИЩА - ВЕЧЕРНА И ЗАДОЧНА ФОРМА НА ОБУЧЕНИЕ ЗА УЧЕБНАТА 2024/2025 ГОДИНА</t>
  </si>
  <si>
    <t>ОБЩИНА/НАСЕЛЕНО МЯСТО/НАИМЕНОВАНИЕ НА УЧИЛИЩЕТО</t>
  </si>
  <si>
    <t>ОБОБЩЕНО ПРЕДЛОЖЕНИЕ ЗА ДЪРЖАВЕН ПЛАН-ПРИЕМ ПРЕЗ УЧЕБНАТА 2024/2025 ГОДИНА</t>
  </si>
  <si>
    <t xml:space="preserve">Наименование на професията </t>
  </si>
  <si>
    <t>Код на специалност от професия</t>
  </si>
  <si>
    <t>Наименование на специалност от професия</t>
  </si>
  <si>
    <t>Форма на    1-задочна;   2-вечерна</t>
  </si>
  <si>
    <t>Корабостроителен техник</t>
  </si>
  <si>
    <t>Корабостроене</t>
  </si>
  <si>
    <t>Бургас, Бургас,  Професионална техническа гимназия</t>
  </si>
  <si>
    <t>Мотьор на енергийни съоръжения и инсталации</t>
  </si>
  <si>
    <t>Средец, Средец, Професионална гимназия по механизация на селското стопанство и електроника  "Никола Йонков Вапцаров"</t>
  </si>
  <si>
    <t xml:space="preserve">                                                                                        </t>
  </si>
  <si>
    <t>Приложение 3</t>
  </si>
  <si>
    <t>ДЪРЖАВЕН ПЛАН-ПРИЕМ В V КЛАС ЗА УЧЕБНАТА 2024/2025 ГОДИНА</t>
  </si>
  <si>
    <t xml:space="preserve">       ОБЛАСТ БУРГАС</t>
  </si>
  <si>
    <t>НАИМЕНОВАНИЕ НА УЧИЛИЩЕТО /НАСЕЛЕНО МЯСТО/</t>
  </si>
  <si>
    <t>Профил</t>
  </si>
  <si>
    <t>Профилирана природоматематическа гимназия "Акад. Никола Обрешков" - гр. Бургас, общ. Бургас, обл.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</si>
</sst>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</font>
    <font>
      <sz val="11"/>
      <name val="Calibri"/>
      <family val="2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7" fillId="0" borderId="0"/>
    <xf numFmtId="0" fontId="21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26" fillId="0" borderId="0" xfId="0" applyFont="1"/>
    <xf numFmtId="0" fontId="4" fillId="0" borderId="0" xfId="0" applyFont="1"/>
    <xf numFmtId="0" fontId="2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8" fillId="0" borderId="8" xfId="0" applyFont="1" applyBorder="1" applyAlignment="1">
      <alignment vertical="center" wrapText="1"/>
    </xf>
    <xf numFmtId="0" fontId="28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5" fillId="2" borderId="1" xfId="0" applyFont="1" applyFill="1" applyBorder="1"/>
    <xf numFmtId="0" fontId="5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5">
    <cellStyle name="Normal" xfId="0" builtinId="0"/>
    <cellStyle name="Normal 3" xfId="2" xr:uid="{00000000-0005-0000-0000-000000000000}"/>
    <cellStyle name="Normal 3 2" xfId="3" xr:uid="{8B3090E4-431F-47AA-8A33-ABC75F545070}"/>
    <cellStyle name="Normal 3 3" xfId="4" xr:uid="{7F03F12B-603C-41F6-B867-0FA2F3B1C8E7}"/>
    <cellStyle name="Нормален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14"/>
  <sheetViews>
    <sheetView topLeftCell="A189" zoomScale="70" zoomScaleNormal="70" workbookViewId="0">
      <selection activeCell="AC10" sqref="AC10"/>
    </sheetView>
  </sheetViews>
  <sheetFormatPr defaultColWidth="9.140625" defaultRowHeight="15"/>
  <cols>
    <col min="1" max="1" width="33.140625" style="16" customWidth="1"/>
    <col min="2" max="2" width="17.7109375" style="16" customWidth="1"/>
    <col min="3" max="3" width="10.7109375" style="16" customWidth="1"/>
    <col min="4" max="4" width="16.85546875" style="16" customWidth="1"/>
    <col min="5" max="5" width="12.85546875" style="16" customWidth="1"/>
    <col min="6" max="6" width="18.28515625" style="16" customWidth="1"/>
    <col min="7" max="7" width="8.5703125" style="16" customWidth="1"/>
    <col min="8" max="8" width="3.7109375" style="16" customWidth="1"/>
    <col min="9" max="9" width="6.7109375" style="16" customWidth="1"/>
    <col min="10" max="10" width="5.42578125" style="16" customWidth="1"/>
    <col min="11" max="11" width="6" style="16" customWidth="1"/>
    <col min="12" max="12" width="5.7109375" style="16" customWidth="1"/>
    <col min="13" max="13" width="5.85546875" style="16" customWidth="1"/>
    <col min="14" max="14" width="10" style="16" customWidth="1"/>
    <col min="15" max="15" width="9.42578125" style="16" customWidth="1"/>
    <col min="16" max="16" width="10.140625" style="16" customWidth="1"/>
    <col min="17" max="17" width="4.42578125" style="16" customWidth="1"/>
    <col min="18" max="18" width="3.7109375" style="16" customWidth="1"/>
    <col min="19" max="19" width="10" style="16" customWidth="1"/>
    <col min="20" max="20" width="9.85546875" style="16" customWidth="1"/>
    <col min="21" max="21" width="7.7109375" style="16" customWidth="1"/>
    <col min="22" max="22" width="7.140625" style="16" customWidth="1"/>
    <col min="23" max="23" width="7.7109375" style="16" customWidth="1"/>
    <col min="24" max="24" width="8" style="16" customWidth="1"/>
    <col min="25" max="25" width="8.7109375" style="16" customWidth="1"/>
    <col min="26" max="26" width="7.28515625" style="16" customWidth="1"/>
    <col min="27" max="27" width="9.5703125" style="16" customWidth="1"/>
    <col min="28" max="16384" width="9.140625" style="16"/>
  </cols>
  <sheetData>
    <row r="1" spans="1:28">
      <c r="Z1" s="22"/>
    </row>
    <row r="2" spans="1:28" ht="15.75">
      <c r="A2" s="1"/>
      <c r="B2" s="1"/>
      <c r="C2" s="1"/>
      <c r="D2" s="1"/>
      <c r="E2" s="1"/>
      <c r="F2" s="1"/>
      <c r="Z2" s="89" t="s">
        <v>0</v>
      </c>
    </row>
    <row r="3" spans="1:28" ht="35.450000000000003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8">
      <c r="A4" s="2"/>
      <c r="B4" s="2"/>
      <c r="C4" s="2"/>
      <c r="D4" s="2"/>
      <c r="E4" s="2"/>
      <c r="F4" s="2"/>
    </row>
    <row r="5" spans="1:28">
      <c r="A5" s="2" t="s">
        <v>2</v>
      </c>
      <c r="B5" s="2"/>
      <c r="C5" s="7"/>
      <c r="D5" s="2"/>
      <c r="E5" s="7"/>
      <c r="F5" s="2"/>
      <c r="AA5" s="22"/>
    </row>
    <row r="6" spans="1:28">
      <c r="A6" s="7"/>
      <c r="B6" s="7"/>
      <c r="C6" s="7"/>
      <c r="D6" s="7"/>
      <c r="E6" s="7"/>
      <c r="F6" s="7"/>
      <c r="AA6" s="22"/>
    </row>
    <row r="7" spans="1:28" ht="15" customHeight="1">
      <c r="A7" s="101" t="s">
        <v>3</v>
      </c>
      <c r="B7" s="90" t="s">
        <v>4</v>
      </c>
      <c r="C7" s="90" t="s">
        <v>5</v>
      </c>
      <c r="D7" s="90" t="s">
        <v>6</v>
      </c>
      <c r="E7" s="90" t="s">
        <v>7</v>
      </c>
      <c r="F7" s="90" t="s">
        <v>8</v>
      </c>
      <c r="G7" s="95" t="s">
        <v>9</v>
      </c>
      <c r="H7" s="94" t="s">
        <v>10</v>
      </c>
      <c r="I7" s="94" t="s">
        <v>11</v>
      </c>
      <c r="J7" s="94" t="s">
        <v>12</v>
      </c>
      <c r="K7" s="94" t="s">
        <v>13</v>
      </c>
      <c r="L7" s="94" t="s">
        <v>14</v>
      </c>
      <c r="M7" s="94" t="s">
        <v>15</v>
      </c>
      <c r="N7" s="95" t="s">
        <v>16</v>
      </c>
      <c r="O7" s="95"/>
      <c r="P7" s="95"/>
      <c r="Q7" s="95" t="s">
        <v>17</v>
      </c>
      <c r="R7" s="95"/>
      <c r="S7" s="95"/>
      <c r="T7" s="95"/>
      <c r="U7" s="95"/>
      <c r="V7" s="95"/>
      <c r="W7" s="95"/>
      <c r="X7" s="95"/>
      <c r="Y7" s="95" t="s">
        <v>18</v>
      </c>
      <c r="Z7" s="95"/>
      <c r="AA7" s="91" t="s">
        <v>19</v>
      </c>
    </row>
    <row r="8" spans="1:28" ht="97.15" customHeight="1">
      <c r="A8" s="101"/>
      <c r="B8" s="90"/>
      <c r="C8" s="90"/>
      <c r="D8" s="90"/>
      <c r="E8" s="90"/>
      <c r="F8" s="90"/>
      <c r="G8" s="95"/>
      <c r="H8" s="94"/>
      <c r="I8" s="94"/>
      <c r="J8" s="94"/>
      <c r="K8" s="94"/>
      <c r="L8" s="94"/>
      <c r="M8" s="94"/>
      <c r="N8" s="95" t="s">
        <v>20</v>
      </c>
      <c r="O8" s="95"/>
      <c r="P8" s="95"/>
      <c r="Q8" s="95" t="s">
        <v>21</v>
      </c>
      <c r="R8" s="95"/>
      <c r="S8" s="95"/>
      <c r="T8" s="95" t="s">
        <v>22</v>
      </c>
      <c r="U8" s="95" t="s">
        <v>23</v>
      </c>
      <c r="V8" s="95"/>
      <c r="W8" s="98" t="s">
        <v>24</v>
      </c>
      <c r="X8" s="99"/>
      <c r="Y8" s="95"/>
      <c r="Z8" s="95"/>
      <c r="AA8" s="92"/>
    </row>
    <row r="9" spans="1:28" ht="15" customHeight="1">
      <c r="A9" s="101"/>
      <c r="B9" s="90"/>
      <c r="C9" s="90"/>
      <c r="D9" s="90"/>
      <c r="E9" s="90"/>
      <c r="F9" s="90"/>
      <c r="G9" s="95"/>
      <c r="H9" s="94"/>
      <c r="I9" s="94"/>
      <c r="J9" s="94"/>
      <c r="K9" s="94"/>
      <c r="L9" s="94"/>
      <c r="M9" s="94"/>
      <c r="N9" s="95" t="s">
        <v>25</v>
      </c>
      <c r="O9" s="95" t="s">
        <v>26</v>
      </c>
      <c r="P9" s="95" t="s">
        <v>27</v>
      </c>
      <c r="Q9" s="96" t="s">
        <v>28</v>
      </c>
      <c r="R9" s="96"/>
      <c r="S9" s="97" t="s">
        <v>29</v>
      </c>
      <c r="T9" s="95"/>
      <c r="U9" s="95" t="s">
        <v>30</v>
      </c>
      <c r="V9" s="95" t="s">
        <v>31</v>
      </c>
      <c r="W9" s="95" t="s">
        <v>30</v>
      </c>
      <c r="X9" s="95" t="s">
        <v>31</v>
      </c>
      <c r="Y9" s="95" t="s">
        <v>30</v>
      </c>
      <c r="Z9" s="95" t="s">
        <v>31</v>
      </c>
      <c r="AA9" s="92"/>
    </row>
    <row r="10" spans="1:28" ht="92.25" customHeight="1">
      <c r="A10" s="101"/>
      <c r="B10" s="90"/>
      <c r="C10" s="90"/>
      <c r="D10" s="90"/>
      <c r="E10" s="90"/>
      <c r="F10" s="90"/>
      <c r="G10" s="95"/>
      <c r="H10" s="94"/>
      <c r="I10" s="94"/>
      <c r="J10" s="94"/>
      <c r="K10" s="94"/>
      <c r="L10" s="94"/>
      <c r="M10" s="94"/>
      <c r="N10" s="95"/>
      <c r="O10" s="95"/>
      <c r="P10" s="95"/>
      <c r="Q10" s="11" t="s">
        <v>32</v>
      </c>
      <c r="R10" s="11" t="s">
        <v>33</v>
      </c>
      <c r="S10" s="97"/>
      <c r="T10" s="95"/>
      <c r="U10" s="95"/>
      <c r="V10" s="95"/>
      <c r="W10" s="95"/>
      <c r="X10" s="95"/>
      <c r="Y10" s="95"/>
      <c r="Z10" s="95"/>
      <c r="AA10" s="93"/>
    </row>
    <row r="11" spans="1:28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  <c r="Z11" s="8">
        <v>26</v>
      </c>
      <c r="AA11" s="8">
        <v>27</v>
      </c>
    </row>
    <row r="12" spans="1:28" ht="25.5">
      <c r="A12" s="48" t="s">
        <v>34</v>
      </c>
      <c r="B12" s="44"/>
      <c r="C12" s="34">
        <v>213070</v>
      </c>
      <c r="D12" s="48" t="s">
        <v>35</v>
      </c>
      <c r="E12" s="34">
        <v>2130701</v>
      </c>
      <c r="F12" s="48" t="s">
        <v>36</v>
      </c>
      <c r="G12" s="34">
        <v>1</v>
      </c>
      <c r="H12" s="34">
        <v>5</v>
      </c>
      <c r="I12" s="34">
        <v>1</v>
      </c>
      <c r="J12" s="34">
        <v>3</v>
      </c>
      <c r="K12" s="34">
        <v>26</v>
      </c>
      <c r="L12" s="34"/>
      <c r="M12" s="34">
        <v>26</v>
      </c>
      <c r="N12" s="34"/>
      <c r="O12" s="34" t="s">
        <v>37</v>
      </c>
      <c r="P12" s="34"/>
      <c r="Q12" s="34">
        <v>2</v>
      </c>
      <c r="R12" s="34">
        <v>2</v>
      </c>
      <c r="S12" s="34"/>
      <c r="T12" s="34"/>
      <c r="U12" s="34"/>
      <c r="V12" s="34"/>
      <c r="W12" s="34" t="s">
        <v>38</v>
      </c>
      <c r="X12" s="34" t="s">
        <v>39</v>
      </c>
      <c r="Y12" s="34"/>
      <c r="Z12" s="34"/>
      <c r="AA12" s="53"/>
      <c r="AB12" s="47"/>
    </row>
    <row r="13" spans="1:28" ht="25.5">
      <c r="A13" s="48" t="s">
        <v>34</v>
      </c>
      <c r="B13" s="44" t="s">
        <v>40</v>
      </c>
      <c r="C13" s="34"/>
      <c r="D13" s="48"/>
      <c r="E13" s="34"/>
      <c r="F13" s="48"/>
      <c r="G13" s="34">
        <v>1</v>
      </c>
      <c r="H13" s="34">
        <v>5</v>
      </c>
      <c r="I13" s="34">
        <v>1</v>
      </c>
      <c r="J13" s="34"/>
      <c r="K13" s="34">
        <v>26</v>
      </c>
      <c r="L13" s="34">
        <v>26</v>
      </c>
      <c r="M13" s="34"/>
      <c r="N13" s="34"/>
      <c r="O13" s="34" t="s">
        <v>41</v>
      </c>
      <c r="P13" s="34"/>
      <c r="Q13" s="34">
        <v>2</v>
      </c>
      <c r="R13" s="34">
        <v>2</v>
      </c>
      <c r="S13" s="34"/>
      <c r="T13" s="34"/>
      <c r="U13" s="34"/>
      <c r="V13" s="34"/>
      <c r="W13" s="34" t="s">
        <v>38</v>
      </c>
      <c r="X13" s="34" t="s">
        <v>42</v>
      </c>
      <c r="Y13" s="34" t="s">
        <v>42</v>
      </c>
      <c r="Z13" s="34" t="s">
        <v>43</v>
      </c>
      <c r="AA13" s="53"/>
      <c r="AB13" s="47"/>
    </row>
    <row r="14" spans="1:28">
      <c r="A14" s="75" t="s">
        <v>44</v>
      </c>
      <c r="B14" s="17"/>
      <c r="C14" s="12"/>
      <c r="D14" s="18"/>
      <c r="E14" s="12"/>
      <c r="F14" s="18"/>
      <c r="G14" s="12"/>
      <c r="H14" s="12"/>
      <c r="I14" s="12">
        <f>SUM(I12:I13)</f>
        <v>2</v>
      </c>
      <c r="J14" s="12"/>
      <c r="K14" s="12">
        <f t="shared" ref="K14:M14" si="0">SUM(K12:K13)</f>
        <v>52</v>
      </c>
      <c r="L14" s="12">
        <f t="shared" si="0"/>
        <v>26</v>
      </c>
      <c r="M14" s="12">
        <f t="shared" si="0"/>
        <v>26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9"/>
    </row>
    <row r="15" spans="1:28" ht="25.5">
      <c r="A15" s="44" t="s">
        <v>45</v>
      </c>
      <c r="B15" s="70" t="s">
        <v>40</v>
      </c>
      <c r="C15" s="71"/>
      <c r="D15" s="70"/>
      <c r="E15" s="71"/>
      <c r="F15" s="70"/>
      <c r="G15" s="71">
        <v>1</v>
      </c>
      <c r="H15" s="71">
        <v>5</v>
      </c>
      <c r="I15" s="71">
        <v>1</v>
      </c>
      <c r="J15" s="71"/>
      <c r="K15" s="71">
        <v>26</v>
      </c>
      <c r="L15" s="71">
        <v>26</v>
      </c>
      <c r="M15" s="71"/>
      <c r="N15" s="71"/>
      <c r="O15" s="71"/>
      <c r="P15" s="71" t="s">
        <v>37</v>
      </c>
      <c r="Q15" s="71">
        <v>2</v>
      </c>
      <c r="R15" s="71">
        <v>2</v>
      </c>
      <c r="S15" s="71"/>
      <c r="T15" s="71"/>
      <c r="U15" s="71"/>
      <c r="V15" s="71"/>
      <c r="W15" s="71" t="s">
        <v>42</v>
      </c>
      <c r="X15" s="71" t="s">
        <v>43</v>
      </c>
      <c r="Y15" s="71" t="s">
        <v>42</v>
      </c>
      <c r="Z15" s="71" t="s">
        <v>43</v>
      </c>
      <c r="AA15" s="72"/>
    </row>
    <row r="16" spans="1:28" ht="25.5">
      <c r="A16" s="44" t="s">
        <v>45</v>
      </c>
      <c r="B16" s="76"/>
      <c r="C16" s="71">
        <v>213060</v>
      </c>
      <c r="D16" s="70" t="s">
        <v>46</v>
      </c>
      <c r="E16" s="71">
        <v>2130601</v>
      </c>
      <c r="F16" s="70" t="s">
        <v>47</v>
      </c>
      <c r="G16" s="71">
        <v>1</v>
      </c>
      <c r="H16" s="71">
        <v>5</v>
      </c>
      <c r="I16" s="71">
        <v>1</v>
      </c>
      <c r="J16" s="71">
        <v>3</v>
      </c>
      <c r="K16" s="71">
        <v>26</v>
      </c>
      <c r="L16" s="71"/>
      <c r="M16" s="71">
        <v>26</v>
      </c>
      <c r="N16" s="71"/>
      <c r="O16" s="71"/>
      <c r="P16" s="71" t="s">
        <v>37</v>
      </c>
      <c r="Q16" s="71">
        <v>2</v>
      </c>
      <c r="R16" s="71">
        <v>2</v>
      </c>
      <c r="S16" s="71"/>
      <c r="T16" s="71"/>
      <c r="U16" s="71"/>
      <c r="V16" s="71"/>
      <c r="W16" s="71" t="s">
        <v>38</v>
      </c>
      <c r="X16" s="71" t="s">
        <v>39</v>
      </c>
      <c r="Y16" s="71"/>
      <c r="Z16" s="71"/>
      <c r="AA16" s="72"/>
    </row>
    <row r="17" spans="1:27" ht="25.5">
      <c r="A17" s="44" t="s">
        <v>45</v>
      </c>
      <c r="B17" s="70"/>
      <c r="C17" s="71">
        <v>345050</v>
      </c>
      <c r="D17" s="70" t="s">
        <v>48</v>
      </c>
      <c r="E17" s="71">
        <v>3450501</v>
      </c>
      <c r="F17" s="73" t="s">
        <v>49</v>
      </c>
      <c r="G17" s="71">
        <v>2</v>
      </c>
      <c r="H17" s="71">
        <v>5</v>
      </c>
      <c r="I17" s="71">
        <v>1</v>
      </c>
      <c r="J17" s="71">
        <v>2</v>
      </c>
      <c r="K17" s="71">
        <v>26</v>
      </c>
      <c r="L17" s="71"/>
      <c r="M17" s="71"/>
      <c r="N17" s="71"/>
      <c r="O17" s="71"/>
      <c r="P17" s="71" t="s">
        <v>37</v>
      </c>
      <c r="Q17" s="71">
        <v>2</v>
      </c>
      <c r="R17" s="71">
        <v>2</v>
      </c>
      <c r="S17" s="71"/>
      <c r="T17" s="71"/>
      <c r="U17" s="71"/>
      <c r="V17" s="71"/>
      <c r="W17" s="71" t="s">
        <v>50</v>
      </c>
      <c r="X17" s="71" t="s">
        <v>51</v>
      </c>
      <c r="Y17" s="71"/>
      <c r="Z17" s="71"/>
      <c r="AA17" s="72"/>
    </row>
    <row r="18" spans="1:27" ht="25.5">
      <c r="A18" s="44" t="s">
        <v>45</v>
      </c>
      <c r="B18" s="70"/>
      <c r="C18" s="71">
        <v>214010</v>
      </c>
      <c r="D18" s="70" t="s">
        <v>52</v>
      </c>
      <c r="E18" s="71">
        <v>2140106</v>
      </c>
      <c r="F18" s="70" t="s">
        <v>53</v>
      </c>
      <c r="G18" s="71">
        <v>1</v>
      </c>
      <c r="H18" s="71">
        <v>5</v>
      </c>
      <c r="I18" s="71">
        <v>1</v>
      </c>
      <c r="J18" s="71">
        <v>3</v>
      </c>
      <c r="K18" s="71">
        <v>26</v>
      </c>
      <c r="L18" s="71"/>
      <c r="M18" s="71">
        <v>26</v>
      </c>
      <c r="N18" s="71"/>
      <c r="O18" s="71" t="s">
        <v>37</v>
      </c>
      <c r="P18" s="71"/>
      <c r="Q18" s="71">
        <v>2</v>
      </c>
      <c r="R18" s="71">
        <v>2</v>
      </c>
      <c r="S18" s="71"/>
      <c r="T18" s="71"/>
      <c r="U18" s="71"/>
      <c r="V18" s="71"/>
      <c r="W18" s="71" t="s">
        <v>54</v>
      </c>
      <c r="X18" s="71" t="s">
        <v>39</v>
      </c>
      <c r="Y18" s="71"/>
      <c r="Z18" s="71"/>
      <c r="AA18" s="72"/>
    </row>
    <row r="19" spans="1:27">
      <c r="A19" s="36" t="s">
        <v>44</v>
      </c>
      <c r="B19" s="13"/>
      <c r="C19" s="14"/>
      <c r="D19" s="13"/>
      <c r="E19" s="14"/>
      <c r="F19" s="13"/>
      <c r="G19" s="12"/>
      <c r="H19" s="12"/>
      <c r="I19" s="12">
        <f>SUM(I15:I18)</f>
        <v>4</v>
      </c>
      <c r="J19" s="12"/>
      <c r="K19" s="12">
        <f t="shared" ref="K19:M19" si="1">SUM(K15:K18)</f>
        <v>104</v>
      </c>
      <c r="L19" s="12">
        <f t="shared" si="1"/>
        <v>26</v>
      </c>
      <c r="M19" s="12">
        <f t="shared" si="1"/>
        <v>52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9"/>
    </row>
    <row r="20" spans="1:27" ht="38.25">
      <c r="A20" s="44" t="s">
        <v>55</v>
      </c>
      <c r="B20" s="5"/>
      <c r="C20" s="51">
        <v>621010</v>
      </c>
      <c r="D20" s="50" t="s">
        <v>56</v>
      </c>
      <c r="E20" s="51">
        <v>6210103</v>
      </c>
      <c r="F20" s="50" t="s">
        <v>57</v>
      </c>
      <c r="G20" s="51">
        <v>1</v>
      </c>
      <c r="H20" s="51">
        <v>5</v>
      </c>
      <c r="I20" s="51">
        <v>0.5</v>
      </c>
      <c r="J20" s="51">
        <v>3</v>
      </c>
      <c r="K20" s="51">
        <v>13</v>
      </c>
      <c r="L20" s="51"/>
      <c r="M20" s="51">
        <v>13</v>
      </c>
      <c r="N20" s="51"/>
      <c r="O20" s="51"/>
      <c r="P20" s="51" t="s">
        <v>58</v>
      </c>
      <c r="Q20" s="51">
        <v>2</v>
      </c>
      <c r="R20" s="51">
        <v>2</v>
      </c>
      <c r="S20" s="51"/>
      <c r="T20" s="51"/>
      <c r="U20" s="51"/>
      <c r="V20" s="51"/>
      <c r="W20" s="34" t="s">
        <v>43</v>
      </c>
      <c r="X20" s="34" t="s">
        <v>42</v>
      </c>
      <c r="Y20" s="51"/>
      <c r="Z20" s="51"/>
      <c r="AA20" s="74"/>
    </row>
    <row r="21" spans="1:27" ht="38.25">
      <c r="A21" s="44" t="s">
        <v>55</v>
      </c>
      <c r="B21" s="5"/>
      <c r="C21" s="51">
        <v>621010</v>
      </c>
      <c r="D21" s="50" t="s">
        <v>56</v>
      </c>
      <c r="E21" s="51">
        <v>6210103</v>
      </c>
      <c r="F21" s="50" t="s">
        <v>57</v>
      </c>
      <c r="G21" s="51">
        <v>2</v>
      </c>
      <c r="H21" s="51">
        <v>5</v>
      </c>
      <c r="I21" s="51">
        <v>0.5</v>
      </c>
      <c r="J21" s="51">
        <v>3</v>
      </c>
      <c r="K21" s="51">
        <v>13</v>
      </c>
      <c r="L21" s="51"/>
      <c r="M21" s="51">
        <v>13</v>
      </c>
      <c r="N21" s="51"/>
      <c r="O21" s="51"/>
      <c r="P21" s="51" t="s">
        <v>58</v>
      </c>
      <c r="Q21" s="51">
        <v>2</v>
      </c>
      <c r="R21" s="51">
        <v>2</v>
      </c>
      <c r="S21" s="51"/>
      <c r="T21" s="51"/>
      <c r="U21" s="51"/>
      <c r="V21" s="51"/>
      <c r="W21" s="34" t="s">
        <v>43</v>
      </c>
      <c r="X21" s="34" t="s">
        <v>42</v>
      </c>
      <c r="Y21" s="51"/>
      <c r="Z21" s="51"/>
      <c r="AA21" s="74"/>
    </row>
    <row r="22" spans="1:27" ht="38.25">
      <c r="A22" s="44" t="s">
        <v>55</v>
      </c>
      <c r="B22" s="5"/>
      <c r="C22" s="51">
        <v>345120</v>
      </c>
      <c r="D22" s="50" t="s">
        <v>59</v>
      </c>
      <c r="E22" s="51">
        <v>3451203</v>
      </c>
      <c r="F22" s="50" t="s">
        <v>60</v>
      </c>
      <c r="G22" s="51">
        <v>1</v>
      </c>
      <c r="H22" s="51">
        <v>5</v>
      </c>
      <c r="I22" s="51">
        <v>1</v>
      </c>
      <c r="J22" s="51">
        <v>3</v>
      </c>
      <c r="K22" s="51">
        <v>26</v>
      </c>
      <c r="L22" s="51"/>
      <c r="M22" s="51"/>
      <c r="N22" s="51"/>
      <c r="O22" s="51"/>
      <c r="P22" s="51" t="s">
        <v>41</v>
      </c>
      <c r="Q22" s="51">
        <v>2</v>
      </c>
      <c r="R22" s="51">
        <v>2</v>
      </c>
      <c r="S22" s="51"/>
      <c r="T22" s="51"/>
      <c r="U22" s="51"/>
      <c r="V22" s="51"/>
      <c r="W22" s="34" t="s">
        <v>50</v>
      </c>
      <c r="X22" s="34" t="s">
        <v>42</v>
      </c>
      <c r="Y22" s="51"/>
      <c r="Z22" s="51"/>
      <c r="AA22" s="74"/>
    </row>
    <row r="23" spans="1:27" ht="38.25">
      <c r="A23" s="44" t="s">
        <v>55</v>
      </c>
      <c r="B23" s="5"/>
      <c r="C23" s="51">
        <v>812010</v>
      </c>
      <c r="D23" s="55" t="s">
        <v>61</v>
      </c>
      <c r="E23" s="51">
        <v>8120102</v>
      </c>
      <c r="F23" s="50" t="s">
        <v>62</v>
      </c>
      <c r="G23" s="51">
        <v>1</v>
      </c>
      <c r="H23" s="51">
        <v>5</v>
      </c>
      <c r="I23" s="51">
        <v>1</v>
      </c>
      <c r="J23" s="51">
        <v>3</v>
      </c>
      <c r="K23" s="51">
        <v>26</v>
      </c>
      <c r="L23" s="51"/>
      <c r="M23" s="51"/>
      <c r="N23" s="51"/>
      <c r="O23" s="51"/>
      <c r="P23" s="51" t="s">
        <v>37</v>
      </c>
      <c r="Q23" s="51">
        <v>2</v>
      </c>
      <c r="R23" s="51">
        <v>2</v>
      </c>
      <c r="S23" s="51"/>
      <c r="T23" s="51"/>
      <c r="U23" s="51"/>
      <c r="V23" s="51"/>
      <c r="W23" s="34" t="s">
        <v>50</v>
      </c>
      <c r="X23" s="34" t="s">
        <v>42</v>
      </c>
      <c r="Y23" s="51"/>
      <c r="Z23" s="51"/>
      <c r="AA23" s="74"/>
    </row>
    <row r="24" spans="1:27">
      <c r="A24" s="36" t="s">
        <v>44</v>
      </c>
      <c r="B24" s="13"/>
      <c r="C24" s="14"/>
      <c r="D24" s="13"/>
      <c r="E24" s="14"/>
      <c r="F24" s="13"/>
      <c r="G24" s="12"/>
      <c r="H24" s="12"/>
      <c r="I24" s="12">
        <f>SUM(I20:I23)</f>
        <v>3</v>
      </c>
      <c r="J24" s="12"/>
      <c r="K24" s="12">
        <f t="shared" ref="K24:M24" si="2">SUM(K20:K23)</f>
        <v>78</v>
      </c>
      <c r="L24" s="12">
        <f t="shared" si="2"/>
        <v>0</v>
      </c>
      <c r="M24" s="12">
        <f t="shared" si="2"/>
        <v>26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9"/>
    </row>
    <row r="25" spans="1:27" ht="38.25">
      <c r="A25" s="48" t="s">
        <v>63</v>
      </c>
      <c r="B25" s="9"/>
      <c r="C25" s="34">
        <v>724010</v>
      </c>
      <c r="D25" s="55" t="s">
        <v>64</v>
      </c>
      <c r="E25" s="34">
        <v>7240101</v>
      </c>
      <c r="F25" s="69" t="s">
        <v>64</v>
      </c>
      <c r="G25" s="34">
        <v>1</v>
      </c>
      <c r="H25" s="34">
        <v>5</v>
      </c>
      <c r="I25" s="34">
        <v>1</v>
      </c>
      <c r="J25" s="34">
        <v>3</v>
      </c>
      <c r="K25" s="34">
        <v>26</v>
      </c>
      <c r="L25" s="34"/>
      <c r="M25" s="34"/>
      <c r="N25" s="34"/>
      <c r="O25" s="34" t="s">
        <v>37</v>
      </c>
      <c r="P25" s="34"/>
      <c r="Q25" s="34">
        <v>2</v>
      </c>
      <c r="R25" s="34">
        <v>2</v>
      </c>
      <c r="S25" s="34"/>
      <c r="T25" s="34"/>
      <c r="U25" s="34"/>
      <c r="V25" s="34"/>
      <c r="W25" s="34" t="s">
        <v>42</v>
      </c>
      <c r="X25" s="34" t="s">
        <v>43</v>
      </c>
      <c r="Y25" s="34"/>
      <c r="Z25" s="34"/>
      <c r="AA25" s="53"/>
    </row>
    <row r="26" spans="1:27" ht="76.5">
      <c r="A26" s="48" t="s">
        <v>63</v>
      </c>
      <c r="B26" s="9"/>
      <c r="C26" s="34">
        <v>726010</v>
      </c>
      <c r="D26" s="50" t="s">
        <v>65</v>
      </c>
      <c r="E26" s="34">
        <v>7260101</v>
      </c>
      <c r="F26" s="69" t="s">
        <v>66</v>
      </c>
      <c r="G26" s="34">
        <v>2</v>
      </c>
      <c r="H26" s="34">
        <v>5</v>
      </c>
      <c r="I26" s="34">
        <v>1</v>
      </c>
      <c r="J26" s="34">
        <v>2</v>
      </c>
      <c r="K26" s="34">
        <v>26</v>
      </c>
      <c r="L26" s="34"/>
      <c r="M26" s="34"/>
      <c r="N26" s="34"/>
      <c r="O26" s="34" t="s">
        <v>37</v>
      </c>
      <c r="P26" s="34"/>
      <c r="Q26" s="34">
        <v>2</v>
      </c>
      <c r="R26" s="34">
        <v>2</v>
      </c>
      <c r="S26" s="34"/>
      <c r="T26" s="34"/>
      <c r="U26" s="34"/>
      <c r="V26" s="34"/>
      <c r="W26" s="34" t="s">
        <v>42</v>
      </c>
      <c r="X26" s="34" t="s">
        <v>54</v>
      </c>
      <c r="Y26" s="34"/>
      <c r="Z26" s="34"/>
      <c r="AA26" s="53"/>
    </row>
    <row r="27" spans="1:27">
      <c r="A27" s="75" t="s">
        <v>44</v>
      </c>
      <c r="B27" s="12"/>
      <c r="C27" s="12"/>
      <c r="D27" s="18"/>
      <c r="E27" s="12"/>
      <c r="F27" s="18"/>
      <c r="G27" s="12"/>
      <c r="H27" s="12"/>
      <c r="I27" s="12">
        <f>SUM(I25:I26)</f>
        <v>2</v>
      </c>
      <c r="J27" s="12"/>
      <c r="K27" s="12">
        <f t="shared" ref="K27:M27" si="3">SUM(K25:K26)</f>
        <v>52</v>
      </c>
      <c r="L27" s="12">
        <f t="shared" si="3"/>
        <v>0</v>
      </c>
      <c r="M27" s="12">
        <f t="shared" si="3"/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2"/>
      <c r="Z27" s="12"/>
      <c r="AA27" s="19"/>
    </row>
    <row r="28" spans="1:27" customFormat="1" ht="25.5">
      <c r="A28" s="44" t="s">
        <v>67</v>
      </c>
      <c r="B28" s="44"/>
      <c r="C28" s="34">
        <v>345120</v>
      </c>
      <c r="D28" s="48" t="s">
        <v>59</v>
      </c>
      <c r="E28" s="34">
        <v>3451202</v>
      </c>
      <c r="F28" s="48" t="s">
        <v>68</v>
      </c>
      <c r="G28" s="34">
        <v>2</v>
      </c>
      <c r="H28" s="34">
        <v>5</v>
      </c>
      <c r="I28" s="34">
        <v>1</v>
      </c>
      <c r="J28" s="34">
        <v>3</v>
      </c>
      <c r="K28" s="34">
        <v>26</v>
      </c>
      <c r="L28" s="34"/>
      <c r="M28" s="34"/>
      <c r="N28" s="34"/>
      <c r="O28" s="34" t="s">
        <v>69</v>
      </c>
      <c r="P28" s="34"/>
      <c r="Q28" s="34">
        <v>3</v>
      </c>
      <c r="R28" s="34">
        <v>1</v>
      </c>
      <c r="S28" s="34"/>
      <c r="T28" s="34"/>
      <c r="U28" s="34"/>
      <c r="V28" s="34"/>
      <c r="W28" s="34" t="s">
        <v>32</v>
      </c>
      <c r="X28" s="34" t="s">
        <v>70</v>
      </c>
      <c r="Y28" s="34"/>
      <c r="Z28" s="34"/>
      <c r="AA28" s="62" t="s">
        <v>71</v>
      </c>
    </row>
    <row r="29" spans="1:27" customFormat="1" ht="25.5">
      <c r="A29" s="44" t="s">
        <v>67</v>
      </c>
      <c r="B29" s="44"/>
      <c r="C29" s="68">
        <v>346040</v>
      </c>
      <c r="D29" s="48" t="s">
        <v>72</v>
      </c>
      <c r="E29" s="68">
        <v>3460401</v>
      </c>
      <c r="F29" s="48" t="s">
        <v>73</v>
      </c>
      <c r="G29" s="34">
        <v>1</v>
      </c>
      <c r="H29" s="34">
        <v>5</v>
      </c>
      <c r="I29" s="34">
        <v>1</v>
      </c>
      <c r="J29" s="34">
        <v>3</v>
      </c>
      <c r="K29" s="34">
        <v>26</v>
      </c>
      <c r="L29" s="34"/>
      <c r="M29" s="34"/>
      <c r="N29" s="34" t="s">
        <v>37</v>
      </c>
      <c r="O29" s="34"/>
      <c r="P29" s="34"/>
      <c r="Q29" s="34">
        <v>3</v>
      </c>
      <c r="R29" s="34">
        <v>1</v>
      </c>
      <c r="S29" s="34"/>
      <c r="T29" s="34"/>
      <c r="U29" s="34"/>
      <c r="V29" s="34"/>
      <c r="W29" s="34" t="s">
        <v>32</v>
      </c>
      <c r="X29" s="34" t="s">
        <v>70</v>
      </c>
      <c r="Y29" s="34"/>
      <c r="Z29" s="34"/>
      <c r="AA29" s="53"/>
    </row>
    <row r="30" spans="1:27" customFormat="1">
      <c r="A30" s="36" t="s">
        <v>44</v>
      </c>
      <c r="B30" s="13"/>
      <c r="C30" s="13"/>
      <c r="D30" s="13"/>
      <c r="E30" s="13"/>
      <c r="F30" s="13"/>
      <c r="G30" s="12"/>
      <c r="H30" s="12"/>
      <c r="I30" s="12">
        <f>SUM(I28:I29)</f>
        <v>2</v>
      </c>
      <c r="J30" s="12"/>
      <c r="K30" s="12">
        <f t="shared" ref="K30:M30" si="4">SUM(K28:K29)</f>
        <v>52</v>
      </c>
      <c r="L30" s="12">
        <f t="shared" si="4"/>
        <v>0</v>
      </c>
      <c r="M30" s="12">
        <f t="shared" si="4"/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77"/>
    </row>
    <row r="31" spans="1:27" ht="25.5">
      <c r="A31" s="48" t="s">
        <v>74</v>
      </c>
      <c r="B31" s="9"/>
      <c r="C31" s="51">
        <v>812030</v>
      </c>
      <c r="D31" s="59" t="s">
        <v>75</v>
      </c>
      <c r="E31" s="51">
        <v>8120302</v>
      </c>
      <c r="F31" s="59" t="s">
        <v>76</v>
      </c>
      <c r="G31" s="51">
        <v>1</v>
      </c>
      <c r="H31" s="51">
        <v>5</v>
      </c>
      <c r="I31" s="51">
        <v>1</v>
      </c>
      <c r="J31" s="51">
        <v>3</v>
      </c>
      <c r="K31" s="51">
        <v>26</v>
      </c>
      <c r="L31" s="51"/>
      <c r="M31" s="51"/>
      <c r="N31" s="51" t="s">
        <v>37</v>
      </c>
      <c r="O31" s="51"/>
      <c r="P31" s="51"/>
      <c r="Q31" s="51">
        <v>2</v>
      </c>
      <c r="R31" s="51">
        <v>2</v>
      </c>
      <c r="S31" s="51"/>
      <c r="T31" s="51"/>
      <c r="U31" s="51"/>
      <c r="V31" s="51"/>
      <c r="W31" s="51" t="s">
        <v>38</v>
      </c>
      <c r="X31" s="51" t="s">
        <v>50</v>
      </c>
      <c r="Y31" s="9"/>
      <c r="Z31" s="9"/>
      <c r="AA31" s="8"/>
    </row>
    <row r="32" spans="1:27" ht="25.5">
      <c r="A32" s="48" t="s">
        <v>74</v>
      </c>
      <c r="B32" s="9"/>
      <c r="C32" s="51">
        <v>214010</v>
      </c>
      <c r="D32" s="59" t="s">
        <v>52</v>
      </c>
      <c r="E32" s="51">
        <v>2140112</v>
      </c>
      <c r="F32" s="59" t="s">
        <v>77</v>
      </c>
      <c r="G32" s="51">
        <v>1</v>
      </c>
      <c r="H32" s="51">
        <v>5</v>
      </c>
      <c r="I32" s="51">
        <v>1</v>
      </c>
      <c r="J32" s="51">
        <v>3</v>
      </c>
      <c r="K32" s="51">
        <v>26</v>
      </c>
      <c r="L32" s="51"/>
      <c r="M32" s="51">
        <v>26</v>
      </c>
      <c r="N32" s="51" t="s">
        <v>37</v>
      </c>
      <c r="O32" s="51"/>
      <c r="P32" s="51"/>
      <c r="Q32" s="51">
        <v>2</v>
      </c>
      <c r="R32" s="51">
        <v>2</v>
      </c>
      <c r="S32" s="51"/>
      <c r="T32" s="51"/>
      <c r="U32" s="51"/>
      <c r="V32" s="51"/>
      <c r="W32" s="51" t="s">
        <v>38</v>
      </c>
      <c r="X32" s="51" t="s">
        <v>39</v>
      </c>
      <c r="Y32" s="9"/>
      <c r="Z32" s="9"/>
      <c r="AA32" s="8"/>
    </row>
    <row r="33" spans="1:27" ht="25.5">
      <c r="A33" s="48" t="s">
        <v>74</v>
      </c>
      <c r="B33" s="9"/>
      <c r="C33" s="51">
        <v>214010</v>
      </c>
      <c r="D33" s="59" t="s">
        <v>52</v>
      </c>
      <c r="E33" s="51">
        <v>2140108</v>
      </c>
      <c r="F33" s="59" t="s">
        <v>78</v>
      </c>
      <c r="G33" s="51">
        <v>1</v>
      </c>
      <c r="H33" s="51">
        <v>5</v>
      </c>
      <c r="I33" s="51">
        <v>1</v>
      </c>
      <c r="J33" s="51">
        <v>3</v>
      </c>
      <c r="K33" s="51">
        <v>26</v>
      </c>
      <c r="L33" s="51"/>
      <c r="M33" s="51">
        <v>26</v>
      </c>
      <c r="N33" s="51" t="s">
        <v>79</v>
      </c>
      <c r="O33" s="51"/>
      <c r="P33" s="51"/>
      <c r="Q33" s="51">
        <v>2</v>
      </c>
      <c r="R33" s="51">
        <v>2</v>
      </c>
      <c r="S33" s="51"/>
      <c r="T33" s="51"/>
      <c r="U33" s="51"/>
      <c r="V33" s="51"/>
      <c r="W33" s="51" t="s">
        <v>38</v>
      </c>
      <c r="X33" s="51" t="s">
        <v>39</v>
      </c>
      <c r="Y33" s="9"/>
      <c r="Z33" s="9"/>
      <c r="AA33" s="8"/>
    </row>
    <row r="34" spans="1:27" ht="25.5">
      <c r="A34" s="48" t="s">
        <v>74</v>
      </c>
      <c r="B34" s="9"/>
      <c r="C34" s="51">
        <v>213050</v>
      </c>
      <c r="D34" s="59" t="s">
        <v>80</v>
      </c>
      <c r="E34" s="51">
        <v>2130501</v>
      </c>
      <c r="F34" s="59" t="s">
        <v>81</v>
      </c>
      <c r="G34" s="51">
        <v>1</v>
      </c>
      <c r="H34" s="51">
        <v>5</v>
      </c>
      <c r="I34" s="51">
        <v>1</v>
      </c>
      <c r="J34" s="51">
        <v>3</v>
      </c>
      <c r="K34" s="51">
        <v>26</v>
      </c>
      <c r="L34" s="51"/>
      <c r="M34" s="51">
        <v>26</v>
      </c>
      <c r="N34" s="51" t="s">
        <v>37</v>
      </c>
      <c r="O34" s="51"/>
      <c r="P34" s="51"/>
      <c r="Q34" s="51">
        <v>2</v>
      </c>
      <c r="R34" s="51">
        <v>2</v>
      </c>
      <c r="S34" s="51"/>
      <c r="T34" s="51"/>
      <c r="U34" s="51"/>
      <c r="V34" s="51"/>
      <c r="W34" s="51" t="s">
        <v>38</v>
      </c>
      <c r="X34" s="51" t="s">
        <v>39</v>
      </c>
      <c r="Y34" s="9"/>
      <c r="Z34" s="9"/>
      <c r="AA34" s="9"/>
    </row>
    <row r="35" spans="1:27">
      <c r="A35" s="75" t="s">
        <v>44</v>
      </c>
      <c r="B35" s="14"/>
      <c r="C35" s="14"/>
      <c r="D35" s="14"/>
      <c r="E35" s="14"/>
      <c r="F35" s="14"/>
      <c r="G35" s="12"/>
      <c r="H35" s="12"/>
      <c r="I35" s="12">
        <f>SUM(I31:I34)</f>
        <v>4</v>
      </c>
      <c r="J35" s="12"/>
      <c r="K35" s="12">
        <f t="shared" ref="K35:M35" si="5">SUM(K31:K34)</f>
        <v>104</v>
      </c>
      <c r="L35" s="12">
        <f t="shared" si="5"/>
        <v>0</v>
      </c>
      <c r="M35" s="12">
        <f t="shared" si="5"/>
        <v>78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9"/>
    </row>
    <row r="36" spans="1:27" ht="24.75" customHeight="1">
      <c r="A36" s="44" t="s">
        <v>82</v>
      </c>
      <c r="B36" s="44"/>
      <c r="C36" s="34">
        <v>213060</v>
      </c>
      <c r="D36" s="59" t="s">
        <v>46</v>
      </c>
      <c r="E36" s="34">
        <v>2130601</v>
      </c>
      <c r="F36" s="51" t="s">
        <v>47</v>
      </c>
      <c r="G36" s="34">
        <v>1</v>
      </c>
      <c r="H36" s="34">
        <v>5</v>
      </c>
      <c r="I36" s="34">
        <v>1</v>
      </c>
      <c r="J36" s="34">
        <v>3</v>
      </c>
      <c r="K36" s="34">
        <v>26</v>
      </c>
      <c r="L36" s="34"/>
      <c r="M36" s="34">
        <v>26</v>
      </c>
      <c r="N36" s="34"/>
      <c r="O36" s="34"/>
      <c r="P36" s="34" t="s">
        <v>37</v>
      </c>
      <c r="Q36" s="34">
        <v>2</v>
      </c>
      <c r="R36" s="34">
        <v>2</v>
      </c>
      <c r="S36" s="34"/>
      <c r="T36" s="34"/>
      <c r="U36" s="34"/>
      <c r="V36" s="34"/>
      <c r="W36" s="34" t="s">
        <v>38</v>
      </c>
      <c r="X36" s="34" t="s">
        <v>39</v>
      </c>
      <c r="Y36" s="34"/>
      <c r="Z36" s="34"/>
      <c r="AA36" s="53"/>
    </row>
    <row r="37" spans="1:27" ht="27" customHeight="1">
      <c r="A37" s="44" t="s">
        <v>82</v>
      </c>
      <c r="B37" s="50" t="s">
        <v>40</v>
      </c>
      <c r="C37" s="34"/>
      <c r="D37" s="48"/>
      <c r="E37" s="34"/>
      <c r="F37" s="48"/>
      <c r="G37" s="34">
        <v>1</v>
      </c>
      <c r="H37" s="34">
        <v>5</v>
      </c>
      <c r="I37" s="34">
        <v>1</v>
      </c>
      <c r="J37" s="34"/>
      <c r="K37" s="34">
        <v>26</v>
      </c>
      <c r="L37" s="34">
        <v>26</v>
      </c>
      <c r="M37" s="34"/>
      <c r="N37" s="34"/>
      <c r="O37" s="34"/>
      <c r="P37" s="34" t="s">
        <v>37</v>
      </c>
      <c r="Q37" s="34">
        <v>2</v>
      </c>
      <c r="R37" s="34">
        <v>2</v>
      </c>
      <c r="S37" s="34"/>
      <c r="T37" s="34"/>
      <c r="U37" s="34"/>
      <c r="V37" s="34"/>
      <c r="W37" s="34" t="s">
        <v>42</v>
      </c>
      <c r="X37" s="34" t="s">
        <v>43</v>
      </c>
      <c r="Y37" s="34" t="s">
        <v>42</v>
      </c>
      <c r="Z37" s="34" t="s">
        <v>43</v>
      </c>
      <c r="AA37" s="53"/>
    </row>
    <row r="38" spans="1:27">
      <c r="A38" s="36" t="s">
        <v>44</v>
      </c>
      <c r="B38" s="17"/>
      <c r="C38" s="12"/>
      <c r="D38" s="17"/>
      <c r="E38" s="12"/>
      <c r="F38" s="17"/>
      <c r="G38" s="12"/>
      <c r="H38" s="12"/>
      <c r="I38" s="12">
        <f>SUM(I36:I37)</f>
        <v>2</v>
      </c>
      <c r="J38" s="12"/>
      <c r="K38" s="12">
        <f t="shared" ref="K38:M38" si="6">SUM(K36:K37)</f>
        <v>52</v>
      </c>
      <c r="L38" s="12">
        <f t="shared" si="6"/>
        <v>26</v>
      </c>
      <c r="M38" s="12">
        <f t="shared" si="6"/>
        <v>26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ht="25.5">
      <c r="A39" s="44" t="s">
        <v>83</v>
      </c>
      <c r="B39" s="5" t="s">
        <v>84</v>
      </c>
      <c r="C39" s="9"/>
      <c r="D39" s="5"/>
      <c r="E39" s="9"/>
      <c r="F39" s="5"/>
      <c r="G39" s="9">
        <v>1</v>
      </c>
      <c r="H39" s="9">
        <v>5</v>
      </c>
      <c r="I39" s="9">
        <v>1</v>
      </c>
      <c r="J39" s="9"/>
      <c r="K39" s="9">
        <v>26</v>
      </c>
      <c r="L39" s="9"/>
      <c r="M39" s="9"/>
      <c r="N39" s="9"/>
      <c r="O39" s="9"/>
      <c r="P39" s="9" t="s">
        <v>37</v>
      </c>
      <c r="Q39" s="9">
        <v>1</v>
      </c>
      <c r="R39" s="9">
        <v>1</v>
      </c>
      <c r="S39" s="9" t="s">
        <v>85</v>
      </c>
      <c r="T39" s="9"/>
      <c r="U39" s="9"/>
      <c r="V39" s="9"/>
      <c r="W39" s="9" t="s">
        <v>32</v>
      </c>
      <c r="X39" s="9" t="s">
        <v>84</v>
      </c>
      <c r="Y39" s="9" t="s">
        <v>84</v>
      </c>
      <c r="Z39" s="9" t="s">
        <v>86</v>
      </c>
      <c r="AA39" s="67"/>
    </row>
    <row r="40" spans="1:27" ht="25.5">
      <c r="A40" s="44" t="s">
        <v>83</v>
      </c>
      <c r="B40" s="5"/>
      <c r="C40" s="9">
        <v>212050</v>
      </c>
      <c r="D40" s="5" t="s">
        <v>87</v>
      </c>
      <c r="E40" s="9">
        <v>2120501</v>
      </c>
      <c r="F40" s="5" t="s">
        <v>88</v>
      </c>
      <c r="G40" s="9">
        <v>1</v>
      </c>
      <c r="H40" s="9">
        <v>5</v>
      </c>
      <c r="I40" s="9">
        <v>0.5</v>
      </c>
      <c r="J40" s="9">
        <v>3</v>
      </c>
      <c r="K40" s="9">
        <v>13</v>
      </c>
      <c r="L40" s="9"/>
      <c r="M40" s="9"/>
      <c r="N40" s="9"/>
      <c r="O40" s="9"/>
      <c r="P40" s="9" t="s">
        <v>37</v>
      </c>
      <c r="Q40" s="9">
        <v>2</v>
      </c>
      <c r="R40" s="9">
        <v>2</v>
      </c>
      <c r="S40" s="9"/>
      <c r="T40" s="9"/>
      <c r="U40" s="9"/>
      <c r="V40" s="9"/>
      <c r="W40" s="9" t="s">
        <v>84</v>
      </c>
      <c r="X40" s="9" t="s">
        <v>89</v>
      </c>
      <c r="Y40" s="9"/>
      <c r="Z40" s="9"/>
      <c r="AA40" s="34"/>
    </row>
    <row r="41" spans="1:27" ht="25.5">
      <c r="A41" s="44" t="s">
        <v>83</v>
      </c>
      <c r="B41" s="5"/>
      <c r="C41" s="9">
        <v>212050</v>
      </c>
      <c r="D41" s="5" t="s">
        <v>87</v>
      </c>
      <c r="E41" s="9">
        <v>2120502</v>
      </c>
      <c r="F41" s="5" t="s">
        <v>90</v>
      </c>
      <c r="G41" s="9">
        <v>1</v>
      </c>
      <c r="H41" s="9">
        <v>5</v>
      </c>
      <c r="I41" s="9">
        <v>0.5</v>
      </c>
      <c r="J41" s="9">
        <v>3</v>
      </c>
      <c r="K41" s="9">
        <v>13</v>
      </c>
      <c r="L41" s="9"/>
      <c r="M41" s="9"/>
      <c r="N41" s="9"/>
      <c r="O41" s="9"/>
      <c r="P41" s="9" t="s">
        <v>37</v>
      </c>
      <c r="Q41" s="9">
        <v>2</v>
      </c>
      <c r="R41" s="9">
        <v>2</v>
      </c>
      <c r="S41" s="9"/>
      <c r="T41" s="9"/>
      <c r="U41" s="34"/>
      <c r="V41" s="34"/>
      <c r="W41" s="34" t="s">
        <v>84</v>
      </c>
      <c r="X41" s="34" t="s">
        <v>89</v>
      </c>
      <c r="Y41" s="9"/>
      <c r="Z41" s="9"/>
      <c r="AA41" s="34"/>
    </row>
    <row r="42" spans="1:27">
      <c r="A42" s="36" t="s">
        <v>44</v>
      </c>
      <c r="B42" s="13"/>
      <c r="C42" s="14"/>
      <c r="D42" s="13"/>
      <c r="E42" s="14"/>
      <c r="F42" s="13"/>
      <c r="G42" s="12"/>
      <c r="H42" s="12"/>
      <c r="I42" s="12">
        <f>SUM(I39:I41)</f>
        <v>2</v>
      </c>
      <c r="J42" s="12"/>
      <c r="K42" s="12">
        <f t="shared" ref="K42:M42" si="7">SUM(K39:K41)</f>
        <v>52</v>
      </c>
      <c r="L42" s="12">
        <f t="shared" si="7"/>
        <v>0</v>
      </c>
      <c r="M42" s="12">
        <f t="shared" si="7"/>
        <v>0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9"/>
    </row>
    <row r="43" spans="1:27" ht="25.5">
      <c r="A43" s="44" t="s">
        <v>91</v>
      </c>
      <c r="B43" s="5"/>
      <c r="C43" s="34">
        <v>213070</v>
      </c>
      <c r="D43" s="48" t="s">
        <v>35</v>
      </c>
      <c r="E43" s="34">
        <v>2130701</v>
      </c>
      <c r="F43" s="48" t="s">
        <v>36</v>
      </c>
      <c r="G43" s="34">
        <v>1</v>
      </c>
      <c r="H43" s="34">
        <v>5</v>
      </c>
      <c r="I43" s="34">
        <v>1</v>
      </c>
      <c r="J43" s="34">
        <v>3</v>
      </c>
      <c r="K43" s="34">
        <v>26</v>
      </c>
      <c r="L43" s="34"/>
      <c r="M43" s="34">
        <v>26</v>
      </c>
      <c r="N43" s="34" t="s">
        <v>37</v>
      </c>
      <c r="O43" s="34"/>
      <c r="P43" s="34"/>
      <c r="Q43" s="34">
        <v>2</v>
      </c>
      <c r="R43" s="34">
        <v>2</v>
      </c>
      <c r="S43" s="34"/>
      <c r="T43" s="34"/>
      <c r="U43" s="34"/>
      <c r="V43" s="34"/>
      <c r="W43" s="34" t="s">
        <v>39</v>
      </c>
      <c r="X43" s="34" t="s">
        <v>38</v>
      </c>
      <c r="Y43" s="34"/>
      <c r="Z43" s="34"/>
      <c r="AA43" s="53"/>
    </row>
    <row r="44" spans="1:27" ht="38.25">
      <c r="A44" s="44" t="s">
        <v>91</v>
      </c>
      <c r="B44" s="5"/>
      <c r="C44" s="34">
        <v>840110</v>
      </c>
      <c r="D44" s="48" t="s">
        <v>92</v>
      </c>
      <c r="E44" s="34">
        <v>8401101</v>
      </c>
      <c r="F44" s="48" t="s">
        <v>93</v>
      </c>
      <c r="G44" s="34">
        <v>2</v>
      </c>
      <c r="H44" s="34">
        <v>5</v>
      </c>
      <c r="I44" s="34">
        <v>1</v>
      </c>
      <c r="J44" s="34">
        <v>3</v>
      </c>
      <c r="K44" s="34">
        <v>26</v>
      </c>
      <c r="L44" s="34"/>
      <c r="M44" s="34">
        <v>26</v>
      </c>
      <c r="N44" s="34"/>
      <c r="O44" s="34" t="s">
        <v>37</v>
      </c>
      <c r="P44" s="34"/>
      <c r="Q44" s="34">
        <v>2</v>
      </c>
      <c r="R44" s="34">
        <v>2</v>
      </c>
      <c r="S44" s="34"/>
      <c r="T44" s="34"/>
      <c r="U44" s="34"/>
      <c r="V44" s="34"/>
      <c r="W44" s="34" t="s">
        <v>50</v>
      </c>
      <c r="X44" s="34" t="s">
        <v>38</v>
      </c>
      <c r="Y44" s="34"/>
      <c r="Z44" s="34"/>
      <c r="AA44" s="53"/>
    </row>
    <row r="45" spans="1:27">
      <c r="A45" s="36" t="s">
        <v>44</v>
      </c>
      <c r="B45" s="13"/>
      <c r="C45" s="14"/>
      <c r="D45" s="13"/>
      <c r="E45" s="14"/>
      <c r="F45" s="13"/>
      <c r="G45" s="12"/>
      <c r="H45" s="12"/>
      <c r="I45" s="12">
        <f>SUM(I43:I44)</f>
        <v>2</v>
      </c>
      <c r="J45" s="12"/>
      <c r="K45" s="12">
        <f t="shared" ref="K45:M45" si="8">SUM(K43:K44)</f>
        <v>52</v>
      </c>
      <c r="L45" s="12">
        <f t="shared" si="8"/>
        <v>0</v>
      </c>
      <c r="M45" s="12">
        <f t="shared" si="8"/>
        <v>52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9"/>
    </row>
    <row r="46" spans="1:27" ht="42.75" customHeight="1">
      <c r="A46" s="44" t="s">
        <v>94</v>
      </c>
      <c r="B46" s="5"/>
      <c r="C46" s="9">
        <v>815010</v>
      </c>
      <c r="D46" s="5" t="s">
        <v>95</v>
      </c>
      <c r="E46" s="9">
        <v>8150102</v>
      </c>
      <c r="F46" s="5" t="s">
        <v>96</v>
      </c>
      <c r="G46" s="9">
        <v>1</v>
      </c>
      <c r="H46" s="9">
        <v>5</v>
      </c>
      <c r="I46" s="9">
        <v>1</v>
      </c>
      <c r="J46" s="9">
        <v>3</v>
      </c>
      <c r="K46" s="9">
        <v>26</v>
      </c>
      <c r="L46" s="9"/>
      <c r="M46" s="9"/>
      <c r="N46" s="9"/>
      <c r="O46" s="9"/>
      <c r="P46" s="9" t="s">
        <v>37</v>
      </c>
      <c r="Q46" s="9">
        <v>2</v>
      </c>
      <c r="R46" s="9">
        <v>2</v>
      </c>
      <c r="S46" s="9"/>
      <c r="T46" s="9"/>
      <c r="U46" s="9"/>
      <c r="V46" s="9"/>
      <c r="W46" s="9" t="s">
        <v>39</v>
      </c>
      <c r="X46" s="9" t="s">
        <v>51</v>
      </c>
      <c r="Y46" s="9"/>
      <c r="Z46" s="9"/>
      <c r="AA46" s="8"/>
    </row>
    <row r="47" spans="1:27" ht="25.5">
      <c r="A47" s="44" t="s">
        <v>94</v>
      </c>
      <c r="B47" s="5"/>
      <c r="C47" s="9">
        <v>214010</v>
      </c>
      <c r="D47" s="5" t="s">
        <v>52</v>
      </c>
      <c r="E47" s="9">
        <v>2140106</v>
      </c>
      <c r="F47" s="5" t="s">
        <v>53</v>
      </c>
      <c r="G47" s="9">
        <v>1</v>
      </c>
      <c r="H47" s="9">
        <v>5</v>
      </c>
      <c r="I47" s="9">
        <v>1</v>
      </c>
      <c r="J47" s="9">
        <v>3</v>
      </c>
      <c r="K47" s="9">
        <v>26</v>
      </c>
      <c r="L47" s="9"/>
      <c r="M47" s="9">
        <v>26</v>
      </c>
      <c r="N47" s="38"/>
      <c r="O47" s="9" t="s">
        <v>37</v>
      </c>
      <c r="P47" s="38"/>
      <c r="Q47" s="9">
        <v>2</v>
      </c>
      <c r="R47" s="9">
        <v>2</v>
      </c>
      <c r="S47" s="9"/>
      <c r="T47" s="9"/>
      <c r="U47" s="9"/>
      <c r="V47" s="9"/>
      <c r="W47" s="9" t="s">
        <v>97</v>
      </c>
      <c r="X47" s="9" t="s">
        <v>51</v>
      </c>
      <c r="Y47" s="9"/>
      <c r="Z47" s="9"/>
      <c r="AA47" s="8"/>
    </row>
    <row r="48" spans="1:27">
      <c r="A48" s="36" t="s">
        <v>44</v>
      </c>
      <c r="B48" s="13"/>
      <c r="C48" s="14"/>
      <c r="D48" s="13"/>
      <c r="E48" s="14"/>
      <c r="F48" s="13"/>
      <c r="G48" s="12"/>
      <c r="H48" s="12"/>
      <c r="I48" s="12">
        <f>SUM(I46:I47)</f>
        <v>2</v>
      </c>
      <c r="J48" s="12"/>
      <c r="K48" s="12">
        <f t="shared" ref="K48:M48" si="9">SUM(K46:K47)</f>
        <v>52</v>
      </c>
      <c r="L48" s="12">
        <f t="shared" si="9"/>
        <v>0</v>
      </c>
      <c r="M48" s="12">
        <f t="shared" si="9"/>
        <v>26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9"/>
    </row>
    <row r="49" spans="1:27" ht="25.5">
      <c r="A49" s="44" t="s">
        <v>98</v>
      </c>
      <c r="B49" s="50" t="s">
        <v>99</v>
      </c>
      <c r="C49" s="60"/>
      <c r="D49" s="60"/>
      <c r="E49" s="60"/>
      <c r="F49" s="60"/>
      <c r="G49" s="51">
        <v>1</v>
      </c>
      <c r="H49" s="51">
        <v>5</v>
      </c>
      <c r="I49" s="51">
        <v>1</v>
      </c>
      <c r="J49" s="60"/>
      <c r="K49" s="51">
        <v>26</v>
      </c>
      <c r="L49" s="51"/>
      <c r="M49" s="60"/>
      <c r="N49" s="60"/>
      <c r="O49" s="51" t="s">
        <v>37</v>
      </c>
      <c r="P49" s="60"/>
      <c r="Q49" s="51">
        <v>2</v>
      </c>
      <c r="R49" s="51">
        <v>2</v>
      </c>
      <c r="S49" s="51"/>
      <c r="T49" s="60"/>
      <c r="U49" s="60"/>
      <c r="V49" s="60"/>
      <c r="W49" s="51" t="s">
        <v>32</v>
      </c>
      <c r="X49" s="51" t="s">
        <v>50</v>
      </c>
      <c r="Y49" s="51" t="s">
        <v>50</v>
      </c>
      <c r="Z49" s="51" t="s">
        <v>37</v>
      </c>
      <c r="AA49" s="60"/>
    </row>
    <row r="50" spans="1:27" ht="25.5">
      <c r="A50" s="44" t="s">
        <v>98</v>
      </c>
      <c r="B50" s="50" t="s">
        <v>100</v>
      </c>
      <c r="C50" s="34"/>
      <c r="D50" s="48"/>
      <c r="E50" s="34"/>
      <c r="F50" s="48"/>
      <c r="G50" s="51">
        <v>1</v>
      </c>
      <c r="H50" s="51">
        <v>5</v>
      </c>
      <c r="I50" s="51">
        <v>1</v>
      </c>
      <c r="J50" s="34"/>
      <c r="K50" s="51">
        <v>26</v>
      </c>
      <c r="L50" s="51">
        <v>26</v>
      </c>
      <c r="M50" s="34"/>
      <c r="N50" s="34"/>
      <c r="O50" s="51" t="s">
        <v>37</v>
      </c>
      <c r="P50" s="34"/>
      <c r="Q50" s="51">
        <v>2</v>
      </c>
      <c r="R50" s="51">
        <v>2</v>
      </c>
      <c r="S50" s="51"/>
      <c r="T50" s="34"/>
      <c r="U50" s="34"/>
      <c r="V50" s="34"/>
      <c r="W50" s="51" t="s">
        <v>32</v>
      </c>
      <c r="X50" s="51" t="s">
        <v>33</v>
      </c>
      <c r="Y50" s="51" t="s">
        <v>101</v>
      </c>
      <c r="Z50" s="51" t="s">
        <v>86</v>
      </c>
      <c r="AA50" s="53"/>
    </row>
    <row r="51" spans="1:27" ht="25.5">
      <c r="A51" s="44" t="s">
        <v>98</v>
      </c>
      <c r="B51" s="50" t="s">
        <v>102</v>
      </c>
      <c r="C51" s="34"/>
      <c r="D51" s="48"/>
      <c r="E51" s="34"/>
      <c r="F51" s="48"/>
      <c r="G51" s="51">
        <v>1</v>
      </c>
      <c r="H51" s="51">
        <v>5</v>
      </c>
      <c r="I51" s="51">
        <v>1</v>
      </c>
      <c r="J51" s="34"/>
      <c r="K51" s="51">
        <v>26</v>
      </c>
      <c r="L51" s="51"/>
      <c r="M51" s="34"/>
      <c r="N51" s="34"/>
      <c r="O51" s="51" t="s">
        <v>37</v>
      </c>
      <c r="P51" s="34"/>
      <c r="Q51" s="51">
        <v>1</v>
      </c>
      <c r="R51" s="51">
        <v>1</v>
      </c>
      <c r="S51" s="51" t="s">
        <v>103</v>
      </c>
      <c r="T51" s="34"/>
      <c r="U51" s="34"/>
      <c r="V51" s="34"/>
      <c r="W51" s="51" t="s">
        <v>32</v>
      </c>
      <c r="X51" s="51" t="s">
        <v>39</v>
      </c>
      <c r="Y51" s="51" t="s">
        <v>39</v>
      </c>
      <c r="Z51" s="51" t="s">
        <v>37</v>
      </c>
      <c r="AA51" s="53"/>
    </row>
    <row r="52" spans="1:27">
      <c r="A52" s="36" t="s">
        <v>44</v>
      </c>
      <c r="B52" s="13"/>
      <c r="C52" s="14"/>
      <c r="D52" s="13"/>
      <c r="E52" s="14"/>
      <c r="F52" s="13"/>
      <c r="G52" s="12"/>
      <c r="H52" s="12"/>
      <c r="I52" s="12">
        <f>SUM(I49:I51)</f>
        <v>3</v>
      </c>
      <c r="J52" s="12"/>
      <c r="K52" s="12">
        <f t="shared" ref="K52:M52" si="10">SUM(K49:K51)</f>
        <v>78</v>
      </c>
      <c r="L52" s="12">
        <f t="shared" si="10"/>
        <v>26</v>
      </c>
      <c r="M52" s="12">
        <f t="shared" si="10"/>
        <v>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9"/>
    </row>
    <row r="53" spans="1:27" ht="38.25">
      <c r="A53" s="44" t="s">
        <v>104</v>
      </c>
      <c r="B53" s="5"/>
      <c r="C53" s="9">
        <v>525120</v>
      </c>
      <c r="D53" s="5" t="s">
        <v>105</v>
      </c>
      <c r="E53" s="9">
        <v>5251201</v>
      </c>
      <c r="F53" s="10" t="s">
        <v>106</v>
      </c>
      <c r="G53" s="9">
        <v>1</v>
      </c>
      <c r="H53" s="9">
        <v>3</v>
      </c>
      <c r="I53" s="9">
        <v>1</v>
      </c>
      <c r="J53" s="9">
        <v>1</v>
      </c>
      <c r="K53" s="9">
        <v>26</v>
      </c>
      <c r="L53" s="9"/>
      <c r="M53" s="9"/>
      <c r="N53" s="9"/>
      <c r="O53" s="9"/>
      <c r="P53" s="9" t="s">
        <v>37</v>
      </c>
      <c r="Q53" s="9">
        <v>2</v>
      </c>
      <c r="R53" s="9">
        <v>2</v>
      </c>
      <c r="S53" s="9"/>
      <c r="T53" s="9"/>
      <c r="U53" s="9"/>
      <c r="V53" s="9"/>
      <c r="W53" s="9" t="s">
        <v>107</v>
      </c>
      <c r="X53" s="9" t="s">
        <v>43</v>
      </c>
      <c r="Y53" s="9"/>
      <c r="Z53" s="9"/>
      <c r="AA53" s="8"/>
    </row>
    <row r="54" spans="1:27">
      <c r="A54" s="36" t="s">
        <v>44</v>
      </c>
      <c r="B54" s="13"/>
      <c r="C54" s="14"/>
      <c r="D54" s="13"/>
      <c r="E54" s="14"/>
      <c r="F54" s="13"/>
      <c r="G54" s="12"/>
      <c r="H54" s="12"/>
      <c r="I54" s="12">
        <f>SUM(I53)</f>
        <v>1</v>
      </c>
      <c r="J54" s="12"/>
      <c r="K54" s="12">
        <f t="shared" ref="K54:M54" si="11">SUM(K53)</f>
        <v>26</v>
      </c>
      <c r="L54" s="12">
        <f t="shared" si="11"/>
        <v>0</v>
      </c>
      <c r="M54" s="12">
        <f t="shared" si="11"/>
        <v>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9"/>
    </row>
    <row r="55" spans="1:27" ht="38.25">
      <c r="A55" s="44" t="s">
        <v>108</v>
      </c>
      <c r="B55" s="5" t="s">
        <v>109</v>
      </c>
      <c r="C55" s="9"/>
      <c r="D55" s="5"/>
      <c r="E55" s="9"/>
      <c r="F55" s="5"/>
      <c r="G55" s="9">
        <v>1</v>
      </c>
      <c r="H55" s="9">
        <v>5</v>
      </c>
      <c r="I55" s="9">
        <v>1</v>
      </c>
      <c r="J55" s="9"/>
      <c r="K55" s="9">
        <v>26</v>
      </c>
      <c r="L55" s="9">
        <v>26</v>
      </c>
      <c r="M55" s="9"/>
      <c r="N55" s="9" t="s">
        <v>110</v>
      </c>
      <c r="O55" s="9"/>
      <c r="P55" s="9"/>
      <c r="Q55" s="9">
        <v>2</v>
      </c>
      <c r="R55" s="9">
        <v>2</v>
      </c>
      <c r="S55" s="9"/>
      <c r="T55" s="9"/>
      <c r="U55" s="9"/>
      <c r="V55" s="9"/>
      <c r="W55" s="9" t="s">
        <v>32</v>
      </c>
      <c r="X55" s="9" t="s">
        <v>54</v>
      </c>
      <c r="Y55" s="9" t="s">
        <v>111</v>
      </c>
      <c r="Z55" s="9" t="s">
        <v>86</v>
      </c>
      <c r="AA55" s="8"/>
    </row>
    <row r="56" spans="1:27" ht="38.25">
      <c r="A56" s="44" t="s">
        <v>108</v>
      </c>
      <c r="B56" s="5" t="s">
        <v>109</v>
      </c>
      <c r="C56" s="9"/>
      <c r="D56" s="5"/>
      <c r="E56" s="9"/>
      <c r="F56" s="5"/>
      <c r="G56" s="66">
        <v>1</v>
      </c>
      <c r="H56" s="9">
        <v>5</v>
      </c>
      <c r="I56" s="9">
        <v>1</v>
      </c>
      <c r="J56" s="9"/>
      <c r="K56" s="9">
        <v>26</v>
      </c>
      <c r="L56" s="9">
        <v>26</v>
      </c>
      <c r="M56" s="9"/>
      <c r="N56" s="9" t="s">
        <v>112</v>
      </c>
      <c r="O56" s="9"/>
      <c r="P56" s="9"/>
      <c r="Q56" s="9">
        <v>2</v>
      </c>
      <c r="R56" s="9">
        <v>2</v>
      </c>
      <c r="S56" s="9"/>
      <c r="T56" s="9"/>
      <c r="U56" s="9"/>
      <c r="V56" s="9"/>
      <c r="W56" s="9" t="s">
        <v>32</v>
      </c>
      <c r="X56" s="9" t="s">
        <v>54</v>
      </c>
      <c r="Y56" s="9" t="s">
        <v>111</v>
      </c>
      <c r="Z56" s="9" t="s">
        <v>86</v>
      </c>
      <c r="AA56" s="8"/>
    </row>
    <row r="57" spans="1:27" ht="38.25">
      <c r="A57" s="44" t="s">
        <v>108</v>
      </c>
      <c r="B57" s="5" t="s">
        <v>113</v>
      </c>
      <c r="C57" s="9"/>
      <c r="D57" s="5"/>
      <c r="E57" s="9"/>
      <c r="F57" s="5"/>
      <c r="G57" s="9">
        <v>1</v>
      </c>
      <c r="H57" s="9">
        <v>5</v>
      </c>
      <c r="I57" s="9">
        <v>1</v>
      </c>
      <c r="J57" s="9"/>
      <c r="K57" s="9">
        <v>26</v>
      </c>
      <c r="L57" s="9"/>
      <c r="M57" s="9"/>
      <c r="N57" s="9" t="s">
        <v>110</v>
      </c>
      <c r="O57" s="9"/>
      <c r="P57" s="9"/>
      <c r="Q57" s="9">
        <v>2</v>
      </c>
      <c r="R57" s="9">
        <v>2</v>
      </c>
      <c r="S57" s="9"/>
      <c r="T57" s="9"/>
      <c r="U57" s="9"/>
      <c r="V57" s="9"/>
      <c r="W57" s="9" t="s">
        <v>32</v>
      </c>
      <c r="X57" s="9" t="s">
        <v>54</v>
      </c>
      <c r="Y57" s="9" t="s">
        <v>110</v>
      </c>
      <c r="Z57" s="9" t="s">
        <v>37</v>
      </c>
      <c r="AA57" s="58"/>
    </row>
    <row r="58" spans="1:27" ht="38.25">
      <c r="A58" s="44" t="s">
        <v>108</v>
      </c>
      <c r="B58" s="5" t="s">
        <v>113</v>
      </c>
      <c r="C58" s="9"/>
      <c r="D58" s="5"/>
      <c r="E58" s="9"/>
      <c r="F58" s="5"/>
      <c r="G58" s="9">
        <v>1</v>
      </c>
      <c r="H58" s="9">
        <v>5</v>
      </c>
      <c r="I58" s="9">
        <v>1</v>
      </c>
      <c r="J58" s="9"/>
      <c r="K58" s="9">
        <v>26</v>
      </c>
      <c r="L58" s="9"/>
      <c r="M58" s="9"/>
      <c r="N58" s="9" t="s">
        <v>110</v>
      </c>
      <c r="O58" s="9"/>
      <c r="P58" s="9"/>
      <c r="Q58" s="9">
        <v>2</v>
      </c>
      <c r="R58" s="9">
        <v>2</v>
      </c>
      <c r="S58" s="9"/>
      <c r="T58" s="9"/>
      <c r="U58" s="9"/>
      <c r="V58" s="9"/>
      <c r="W58" s="9" t="s">
        <v>32</v>
      </c>
      <c r="X58" s="9" t="s">
        <v>54</v>
      </c>
      <c r="Y58" s="9" t="s">
        <v>110</v>
      </c>
      <c r="Z58" s="9" t="s">
        <v>112</v>
      </c>
      <c r="AA58" s="58"/>
    </row>
    <row r="59" spans="1:27" ht="38.25">
      <c r="A59" s="44" t="s">
        <v>108</v>
      </c>
      <c r="B59" s="5" t="s">
        <v>113</v>
      </c>
      <c r="C59" s="9"/>
      <c r="D59" s="5"/>
      <c r="E59" s="9"/>
      <c r="F59" s="5"/>
      <c r="G59" s="9">
        <v>1</v>
      </c>
      <c r="H59" s="9">
        <v>5</v>
      </c>
      <c r="I59" s="9">
        <v>1</v>
      </c>
      <c r="J59" s="9"/>
      <c r="K59" s="9">
        <v>26</v>
      </c>
      <c r="L59" s="9"/>
      <c r="M59" s="9"/>
      <c r="N59" s="9" t="s">
        <v>112</v>
      </c>
      <c r="O59" s="9"/>
      <c r="P59" s="9"/>
      <c r="Q59" s="9">
        <v>2</v>
      </c>
      <c r="R59" s="9">
        <v>2</v>
      </c>
      <c r="S59" s="9"/>
      <c r="T59" s="9"/>
      <c r="U59" s="9"/>
      <c r="V59" s="9"/>
      <c r="W59" s="9" t="s">
        <v>32</v>
      </c>
      <c r="X59" s="9" t="s">
        <v>54</v>
      </c>
      <c r="Y59" s="9" t="s">
        <v>112</v>
      </c>
      <c r="Z59" s="9" t="s">
        <v>37</v>
      </c>
      <c r="AA59" s="58"/>
    </row>
    <row r="60" spans="1:27" ht="38.25">
      <c r="A60" s="44" t="s">
        <v>108</v>
      </c>
      <c r="B60" s="5" t="s">
        <v>113</v>
      </c>
      <c r="C60" s="9"/>
      <c r="D60" s="5"/>
      <c r="E60" s="9"/>
      <c r="F60" s="5"/>
      <c r="G60" s="9">
        <v>1</v>
      </c>
      <c r="H60" s="9">
        <v>5</v>
      </c>
      <c r="I60" s="9">
        <v>1</v>
      </c>
      <c r="J60" s="9"/>
      <c r="K60" s="9">
        <v>26</v>
      </c>
      <c r="L60" s="9"/>
      <c r="M60" s="9"/>
      <c r="N60" s="9" t="s">
        <v>112</v>
      </c>
      <c r="O60" s="9"/>
      <c r="P60" s="9"/>
      <c r="Q60" s="9">
        <v>2</v>
      </c>
      <c r="R60" s="9">
        <v>2</v>
      </c>
      <c r="S60" s="9"/>
      <c r="T60" s="9"/>
      <c r="U60" s="9"/>
      <c r="V60" s="9"/>
      <c r="W60" s="9" t="s">
        <v>32</v>
      </c>
      <c r="X60" s="9" t="s">
        <v>54</v>
      </c>
      <c r="Y60" s="9" t="s">
        <v>112</v>
      </c>
      <c r="Z60" s="9" t="s">
        <v>110</v>
      </c>
      <c r="AA60" s="8"/>
    </row>
    <row r="61" spans="1:27" ht="38.25">
      <c r="A61" s="44" t="s">
        <v>108</v>
      </c>
      <c r="B61" s="5" t="s">
        <v>113</v>
      </c>
      <c r="C61" s="9"/>
      <c r="D61" s="5"/>
      <c r="E61" s="9"/>
      <c r="F61" s="5"/>
      <c r="G61" s="9">
        <v>1</v>
      </c>
      <c r="H61" s="9">
        <v>5</v>
      </c>
      <c r="I61" s="9">
        <v>1</v>
      </c>
      <c r="J61" s="9"/>
      <c r="K61" s="9">
        <v>26</v>
      </c>
      <c r="L61" s="9"/>
      <c r="M61" s="9"/>
      <c r="N61" s="9" t="s">
        <v>79</v>
      </c>
      <c r="O61" s="9"/>
      <c r="P61" s="9"/>
      <c r="Q61" s="9">
        <v>2</v>
      </c>
      <c r="R61" s="9">
        <v>2</v>
      </c>
      <c r="S61" s="9"/>
      <c r="T61" s="9"/>
      <c r="U61" s="9"/>
      <c r="V61" s="9"/>
      <c r="W61" s="9" t="s">
        <v>32</v>
      </c>
      <c r="X61" s="9" t="s">
        <v>54</v>
      </c>
      <c r="Y61" s="9" t="s">
        <v>79</v>
      </c>
      <c r="Z61" s="9" t="s">
        <v>37</v>
      </c>
      <c r="AA61" s="8"/>
    </row>
    <row r="62" spans="1:27">
      <c r="A62" s="36" t="s">
        <v>44</v>
      </c>
      <c r="B62" s="13"/>
      <c r="C62" s="14"/>
      <c r="D62" s="13"/>
      <c r="E62" s="14"/>
      <c r="F62" s="13"/>
      <c r="G62" s="12"/>
      <c r="H62" s="12"/>
      <c r="I62" s="12">
        <f>SUM(I55:I61)</f>
        <v>7</v>
      </c>
      <c r="J62" s="12"/>
      <c r="K62" s="12">
        <f t="shared" ref="K62:M62" si="12">SUM(K55:K61)</f>
        <v>182</v>
      </c>
      <c r="L62" s="12">
        <f t="shared" si="12"/>
        <v>52</v>
      </c>
      <c r="M62" s="12">
        <f t="shared" si="12"/>
        <v>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9"/>
    </row>
    <row r="63" spans="1:27" ht="25.5">
      <c r="A63" s="44" t="s">
        <v>114</v>
      </c>
      <c r="B63" s="44" t="s">
        <v>113</v>
      </c>
      <c r="C63" s="34"/>
      <c r="D63" s="48"/>
      <c r="E63" s="34"/>
      <c r="F63" s="48"/>
      <c r="G63" s="34">
        <v>1</v>
      </c>
      <c r="H63" s="34">
        <v>5</v>
      </c>
      <c r="I63" s="34">
        <v>1</v>
      </c>
      <c r="J63" s="34"/>
      <c r="K63" s="34">
        <v>26</v>
      </c>
      <c r="L63" s="34"/>
      <c r="M63" s="34"/>
      <c r="N63" s="34" t="s">
        <v>37</v>
      </c>
      <c r="O63" s="34"/>
      <c r="P63" s="34"/>
      <c r="Q63" s="34">
        <v>3</v>
      </c>
      <c r="R63" s="34">
        <v>1</v>
      </c>
      <c r="S63" s="34"/>
      <c r="T63" s="34"/>
      <c r="U63" s="34"/>
      <c r="V63" s="34"/>
      <c r="W63" s="34" t="s">
        <v>32</v>
      </c>
      <c r="X63" s="34" t="s">
        <v>33</v>
      </c>
      <c r="Y63" s="34" t="s">
        <v>37</v>
      </c>
      <c r="Z63" s="34" t="s">
        <v>115</v>
      </c>
      <c r="AA63" s="8"/>
    </row>
    <row r="64" spans="1:27" ht="25.5">
      <c r="A64" s="44" t="s">
        <v>114</v>
      </c>
      <c r="B64" s="44" t="s">
        <v>113</v>
      </c>
      <c r="C64" s="34"/>
      <c r="D64" s="48"/>
      <c r="E64" s="34"/>
      <c r="F64" s="48"/>
      <c r="G64" s="34">
        <v>1</v>
      </c>
      <c r="H64" s="34">
        <v>5</v>
      </c>
      <c r="I64" s="34">
        <v>2</v>
      </c>
      <c r="J64" s="34"/>
      <c r="K64" s="34">
        <v>52</v>
      </c>
      <c r="L64" s="34"/>
      <c r="M64" s="34"/>
      <c r="N64" s="34" t="s">
        <v>37</v>
      </c>
      <c r="O64" s="34"/>
      <c r="P64" s="34"/>
      <c r="Q64" s="34">
        <v>3</v>
      </c>
      <c r="R64" s="34">
        <v>1</v>
      </c>
      <c r="S64" s="34"/>
      <c r="T64" s="34"/>
      <c r="U64" s="34"/>
      <c r="V64" s="34"/>
      <c r="W64" s="34" t="s">
        <v>32</v>
      </c>
      <c r="X64" s="34" t="s">
        <v>33</v>
      </c>
      <c r="Y64" s="34" t="s">
        <v>37</v>
      </c>
      <c r="Z64" s="34" t="s">
        <v>112</v>
      </c>
      <c r="AA64" s="8"/>
    </row>
    <row r="65" spans="1:27" s="65" customFormat="1" ht="25.5">
      <c r="A65" s="44" t="s">
        <v>114</v>
      </c>
      <c r="B65" s="44" t="s">
        <v>113</v>
      </c>
      <c r="C65" s="34"/>
      <c r="D65" s="48"/>
      <c r="E65" s="34"/>
      <c r="F65" s="48"/>
      <c r="G65" s="34">
        <v>1</v>
      </c>
      <c r="H65" s="34">
        <v>5</v>
      </c>
      <c r="I65" s="34">
        <v>1</v>
      </c>
      <c r="J65" s="34"/>
      <c r="K65" s="34">
        <v>26</v>
      </c>
      <c r="L65" s="34"/>
      <c r="M65" s="34"/>
      <c r="N65" s="34" t="s">
        <v>37</v>
      </c>
      <c r="O65" s="34"/>
      <c r="P65" s="34"/>
      <c r="Q65" s="34">
        <v>3</v>
      </c>
      <c r="R65" s="34">
        <v>1</v>
      </c>
      <c r="S65" s="34"/>
      <c r="T65" s="34"/>
      <c r="U65" s="34"/>
      <c r="V65" s="34"/>
      <c r="W65" s="34" t="s">
        <v>32</v>
      </c>
      <c r="X65" s="34" t="s">
        <v>33</v>
      </c>
      <c r="Y65" s="34" t="s">
        <v>37</v>
      </c>
      <c r="Z65" s="34" t="s">
        <v>41</v>
      </c>
      <c r="AA65" s="8"/>
    </row>
    <row r="66" spans="1:27" s="65" customFormat="1" ht="25.5">
      <c r="A66" s="44" t="s">
        <v>114</v>
      </c>
      <c r="B66" s="44" t="s">
        <v>113</v>
      </c>
      <c r="C66" s="34"/>
      <c r="D66" s="48"/>
      <c r="E66" s="34"/>
      <c r="F66" s="48"/>
      <c r="G66" s="34">
        <v>1</v>
      </c>
      <c r="H66" s="34">
        <v>5</v>
      </c>
      <c r="I66" s="34">
        <v>1</v>
      </c>
      <c r="J66" s="34"/>
      <c r="K66" s="34">
        <v>26</v>
      </c>
      <c r="L66" s="34"/>
      <c r="M66" s="34"/>
      <c r="N66" s="34" t="s">
        <v>37</v>
      </c>
      <c r="O66" s="34"/>
      <c r="P66" s="34"/>
      <c r="Q66" s="34">
        <v>3</v>
      </c>
      <c r="R66" s="34">
        <v>1</v>
      </c>
      <c r="S66" s="34"/>
      <c r="T66" s="34"/>
      <c r="U66" s="34"/>
      <c r="V66" s="34"/>
      <c r="W66" s="34" t="s">
        <v>32</v>
      </c>
      <c r="X66" s="34" t="s">
        <v>33</v>
      </c>
      <c r="Y66" s="34" t="s">
        <v>37</v>
      </c>
      <c r="Z66" s="34" t="s">
        <v>58</v>
      </c>
      <c r="AA66" s="8"/>
    </row>
    <row r="67" spans="1:27" s="65" customFormat="1" ht="25.5">
      <c r="A67" s="44" t="s">
        <v>114</v>
      </c>
      <c r="B67" s="59"/>
      <c r="C67" s="51">
        <v>213070</v>
      </c>
      <c r="D67" s="59" t="s">
        <v>116</v>
      </c>
      <c r="E67" s="51">
        <v>2130701</v>
      </c>
      <c r="F67" s="59" t="s">
        <v>36</v>
      </c>
      <c r="G67" s="34">
        <v>1</v>
      </c>
      <c r="H67" s="34">
        <v>5</v>
      </c>
      <c r="I67" s="34">
        <v>1</v>
      </c>
      <c r="J67" s="34">
        <v>3</v>
      </c>
      <c r="K67" s="34">
        <v>26</v>
      </c>
      <c r="L67" s="34"/>
      <c r="M67" s="34">
        <v>26</v>
      </c>
      <c r="N67" s="34" t="s">
        <v>117</v>
      </c>
      <c r="O67" s="34"/>
      <c r="P67" s="34"/>
      <c r="Q67" s="34">
        <v>3</v>
      </c>
      <c r="R67" s="34">
        <v>1</v>
      </c>
      <c r="S67" s="34"/>
      <c r="T67" s="34"/>
      <c r="U67" s="34"/>
      <c r="V67" s="34"/>
      <c r="W67" s="34" t="s">
        <v>39</v>
      </c>
      <c r="X67" s="34" t="s">
        <v>38</v>
      </c>
      <c r="Y67" s="34"/>
      <c r="Z67" s="34"/>
      <c r="AA67" s="8"/>
    </row>
    <row r="68" spans="1:27">
      <c r="A68" s="36" t="s">
        <v>44</v>
      </c>
      <c r="B68" s="13"/>
      <c r="C68" s="14"/>
      <c r="D68" s="15"/>
      <c r="E68" s="14"/>
      <c r="F68" s="15"/>
      <c r="G68" s="12"/>
      <c r="H68" s="12"/>
      <c r="I68" s="12">
        <f>SUM(I63:I67)</f>
        <v>6</v>
      </c>
      <c r="J68" s="12"/>
      <c r="K68" s="12">
        <f t="shared" ref="K68:M68" si="13">SUM(K63:K67)</f>
        <v>156</v>
      </c>
      <c r="L68" s="12">
        <f t="shared" si="13"/>
        <v>0</v>
      </c>
      <c r="M68" s="12">
        <f t="shared" si="13"/>
        <v>26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9"/>
    </row>
    <row r="69" spans="1:27" ht="25.5">
      <c r="A69" s="44" t="s">
        <v>118</v>
      </c>
      <c r="B69" s="44" t="s">
        <v>113</v>
      </c>
      <c r="C69" s="34"/>
      <c r="D69" s="48"/>
      <c r="E69" s="34"/>
      <c r="F69" s="48"/>
      <c r="G69" s="34">
        <v>1</v>
      </c>
      <c r="H69" s="34">
        <v>5</v>
      </c>
      <c r="I69" s="34">
        <v>5</v>
      </c>
      <c r="J69" s="34"/>
      <c r="K69" s="34">
        <v>130</v>
      </c>
      <c r="L69" s="34"/>
      <c r="M69" s="34"/>
      <c r="N69" s="34" t="s">
        <v>41</v>
      </c>
      <c r="O69" s="34"/>
      <c r="P69" s="34"/>
      <c r="Q69" s="34">
        <v>2</v>
      </c>
      <c r="R69" s="34">
        <v>2</v>
      </c>
      <c r="S69" s="34"/>
      <c r="T69" s="34"/>
      <c r="U69" s="34"/>
      <c r="V69" s="34"/>
      <c r="W69" s="34" t="s">
        <v>32</v>
      </c>
      <c r="X69" s="34" t="s">
        <v>33</v>
      </c>
      <c r="Y69" s="34" t="s">
        <v>41</v>
      </c>
      <c r="Z69" s="34" t="s">
        <v>37</v>
      </c>
      <c r="AA69" s="8"/>
    </row>
    <row r="70" spans="1:27" ht="25.5">
      <c r="A70" s="44" t="s">
        <v>118</v>
      </c>
      <c r="B70" s="44" t="s">
        <v>119</v>
      </c>
      <c r="C70" s="34"/>
      <c r="D70" s="48"/>
      <c r="E70" s="34"/>
      <c r="F70" s="48"/>
      <c r="G70" s="34">
        <v>1</v>
      </c>
      <c r="H70" s="34">
        <v>5</v>
      </c>
      <c r="I70" s="34">
        <v>1</v>
      </c>
      <c r="J70" s="34"/>
      <c r="K70" s="34">
        <v>26</v>
      </c>
      <c r="L70" s="34">
        <v>26</v>
      </c>
      <c r="M70" s="34"/>
      <c r="N70" s="34" t="s">
        <v>41</v>
      </c>
      <c r="O70" s="34"/>
      <c r="P70" s="34"/>
      <c r="Q70" s="34">
        <v>2</v>
      </c>
      <c r="R70" s="34">
        <v>2</v>
      </c>
      <c r="S70" s="34"/>
      <c r="T70" s="34"/>
      <c r="U70" s="34"/>
      <c r="V70" s="34"/>
      <c r="W70" s="34" t="s">
        <v>32</v>
      </c>
      <c r="X70" s="34" t="s">
        <v>33</v>
      </c>
      <c r="Y70" s="34" t="s">
        <v>33</v>
      </c>
      <c r="Z70" s="34" t="s">
        <v>101</v>
      </c>
      <c r="AA70" s="8"/>
    </row>
    <row r="71" spans="1:27">
      <c r="A71" s="36" t="s">
        <v>44</v>
      </c>
      <c r="B71" s="14"/>
      <c r="C71" s="14"/>
      <c r="D71" s="14"/>
      <c r="E71" s="14"/>
      <c r="F71" s="14"/>
      <c r="G71" s="14"/>
      <c r="H71" s="14"/>
      <c r="I71" s="12">
        <f>SUM(I69:I70)</f>
        <v>6</v>
      </c>
      <c r="J71" s="12"/>
      <c r="K71" s="12">
        <f t="shared" ref="K71:M71" si="14">SUM(K69:K70)</f>
        <v>156</v>
      </c>
      <c r="L71" s="12">
        <f t="shared" si="14"/>
        <v>26</v>
      </c>
      <c r="M71" s="12">
        <f t="shared" si="14"/>
        <v>0</v>
      </c>
      <c r="N71" s="14"/>
      <c r="O71" s="12"/>
      <c r="P71" s="12"/>
      <c r="Q71" s="14">
        <v>2</v>
      </c>
      <c r="R71" s="14">
        <v>2</v>
      </c>
      <c r="S71" s="12"/>
      <c r="T71" s="12"/>
      <c r="U71" s="12"/>
      <c r="V71" s="12"/>
      <c r="W71" s="14"/>
      <c r="X71" s="14"/>
      <c r="Y71" s="14"/>
      <c r="Z71" s="14"/>
      <c r="AA71" s="19"/>
    </row>
    <row r="72" spans="1:27" ht="38.25">
      <c r="A72" s="44" t="s">
        <v>120</v>
      </c>
      <c r="B72" s="59" t="s">
        <v>113</v>
      </c>
      <c r="C72" s="60"/>
      <c r="D72" s="60"/>
      <c r="E72" s="60"/>
      <c r="F72" s="60"/>
      <c r="G72" s="51">
        <v>1</v>
      </c>
      <c r="H72" s="51">
        <v>5</v>
      </c>
      <c r="I72" s="51">
        <v>3</v>
      </c>
      <c r="J72" s="60"/>
      <c r="K72" s="51">
        <v>78</v>
      </c>
      <c r="L72" s="60"/>
      <c r="M72" s="60"/>
      <c r="N72" s="51" t="s">
        <v>58</v>
      </c>
      <c r="O72" s="60"/>
      <c r="P72" s="60"/>
      <c r="Q72" s="51">
        <v>3</v>
      </c>
      <c r="R72" s="51">
        <v>1</v>
      </c>
      <c r="S72" s="60"/>
      <c r="T72" s="60"/>
      <c r="U72" s="78"/>
      <c r="V72" s="78"/>
      <c r="W72" s="51" t="s">
        <v>32</v>
      </c>
      <c r="X72" s="51" t="s">
        <v>33</v>
      </c>
      <c r="Y72" s="51" t="s">
        <v>58</v>
      </c>
      <c r="Z72" s="51" t="s">
        <v>37</v>
      </c>
      <c r="AA72" s="60"/>
    </row>
    <row r="73" spans="1:27" ht="38.25">
      <c r="A73" s="44" t="s">
        <v>120</v>
      </c>
      <c r="B73" s="59" t="s">
        <v>113</v>
      </c>
      <c r="C73" s="60"/>
      <c r="D73" s="60"/>
      <c r="E73" s="60"/>
      <c r="F73" s="60"/>
      <c r="G73" s="51">
        <v>1</v>
      </c>
      <c r="H73" s="51">
        <v>5</v>
      </c>
      <c r="I73" s="51">
        <v>1</v>
      </c>
      <c r="J73" s="60"/>
      <c r="K73" s="51">
        <v>26</v>
      </c>
      <c r="L73" s="60"/>
      <c r="M73" s="60"/>
      <c r="N73" s="51" t="s">
        <v>58</v>
      </c>
      <c r="O73" s="60"/>
      <c r="P73" s="60"/>
      <c r="Q73" s="51">
        <v>3</v>
      </c>
      <c r="R73" s="51">
        <v>1</v>
      </c>
      <c r="S73" s="60"/>
      <c r="T73" s="60"/>
      <c r="U73" s="78"/>
      <c r="V73" s="78"/>
      <c r="W73" s="51" t="s">
        <v>32</v>
      </c>
      <c r="X73" s="51" t="s">
        <v>33</v>
      </c>
      <c r="Y73" s="51" t="s">
        <v>58</v>
      </c>
      <c r="Z73" s="51" t="s">
        <v>41</v>
      </c>
      <c r="AA73" s="60"/>
    </row>
    <row r="74" spans="1:27" ht="38.25">
      <c r="A74" s="44" t="s">
        <v>120</v>
      </c>
      <c r="B74" s="48" t="s">
        <v>113</v>
      </c>
      <c r="C74" s="34"/>
      <c r="D74" s="48"/>
      <c r="E74" s="34"/>
      <c r="F74" s="48"/>
      <c r="G74" s="34">
        <v>1</v>
      </c>
      <c r="H74" s="34">
        <v>5</v>
      </c>
      <c r="I74" s="34">
        <v>1</v>
      </c>
      <c r="J74" s="34"/>
      <c r="K74" s="34">
        <v>26</v>
      </c>
      <c r="L74" s="34"/>
      <c r="M74" s="34"/>
      <c r="N74" s="34" t="s">
        <v>37</v>
      </c>
      <c r="O74" s="34"/>
      <c r="P74" s="34"/>
      <c r="Q74" s="34">
        <v>3</v>
      </c>
      <c r="R74" s="34">
        <v>1</v>
      </c>
      <c r="S74" s="34"/>
      <c r="T74" s="34"/>
      <c r="U74" s="78"/>
      <c r="V74" s="78"/>
      <c r="W74" s="34" t="s">
        <v>32</v>
      </c>
      <c r="X74" s="34" t="s">
        <v>33</v>
      </c>
      <c r="Y74" s="34" t="s">
        <v>37</v>
      </c>
      <c r="Z74" s="34" t="s">
        <v>58</v>
      </c>
      <c r="AA74" s="53"/>
    </row>
    <row r="75" spans="1:27" ht="38.25">
      <c r="A75" s="44" t="s">
        <v>120</v>
      </c>
      <c r="B75" s="48" t="s">
        <v>109</v>
      </c>
      <c r="C75" s="34"/>
      <c r="D75" s="48"/>
      <c r="E75" s="34"/>
      <c r="F75" s="48"/>
      <c r="G75" s="34">
        <v>1</v>
      </c>
      <c r="H75" s="34">
        <v>5</v>
      </c>
      <c r="I75" s="34">
        <v>1</v>
      </c>
      <c r="J75" s="34"/>
      <c r="K75" s="34">
        <v>26</v>
      </c>
      <c r="L75" s="34">
        <v>26</v>
      </c>
      <c r="M75" s="34"/>
      <c r="N75" s="34" t="s">
        <v>58</v>
      </c>
      <c r="O75" s="34"/>
      <c r="P75" s="34"/>
      <c r="Q75" s="34">
        <v>3</v>
      </c>
      <c r="R75" s="34">
        <v>1</v>
      </c>
      <c r="S75" s="34"/>
      <c r="T75" s="34"/>
      <c r="U75" s="78"/>
      <c r="V75" s="78"/>
      <c r="W75" s="34" t="s">
        <v>32</v>
      </c>
      <c r="X75" s="34" t="s">
        <v>33</v>
      </c>
      <c r="Y75" s="34" t="s">
        <v>111</v>
      </c>
      <c r="Z75" s="34" t="s">
        <v>86</v>
      </c>
      <c r="AA75" s="53"/>
    </row>
    <row r="76" spans="1:27">
      <c r="A76" s="79" t="s">
        <v>44</v>
      </c>
      <c r="B76" s="17"/>
      <c r="C76" s="12"/>
      <c r="D76" s="17"/>
      <c r="E76" s="12"/>
      <c r="F76" s="17"/>
      <c r="G76" s="12"/>
      <c r="H76" s="12"/>
      <c r="I76" s="12">
        <f>SUM(I72:I75)</f>
        <v>6</v>
      </c>
      <c r="J76" s="12"/>
      <c r="K76" s="12">
        <f t="shared" ref="K76:M76" si="15">SUM(K72:K75)</f>
        <v>156</v>
      </c>
      <c r="L76" s="12">
        <f t="shared" si="15"/>
        <v>26</v>
      </c>
      <c r="M76" s="12">
        <f t="shared" si="15"/>
        <v>0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9"/>
    </row>
    <row r="77" spans="1:27" ht="38.25">
      <c r="A77" s="44" t="s">
        <v>121</v>
      </c>
      <c r="B77" s="10" t="s">
        <v>119</v>
      </c>
      <c r="C77" s="64"/>
      <c r="D77" s="64"/>
      <c r="E77" s="64"/>
      <c r="F77" s="64"/>
      <c r="G77" s="64">
        <v>1</v>
      </c>
      <c r="H77" s="9">
        <v>5</v>
      </c>
      <c r="I77" s="9">
        <v>4</v>
      </c>
      <c r="J77" s="9"/>
      <c r="K77" s="9">
        <v>104</v>
      </c>
      <c r="L77" s="9">
        <v>104</v>
      </c>
      <c r="M77" s="8"/>
      <c r="N77" s="9" t="s">
        <v>37</v>
      </c>
      <c r="O77" s="64"/>
      <c r="P77" s="64"/>
      <c r="Q77" s="9">
        <v>1</v>
      </c>
      <c r="R77" s="9">
        <v>3</v>
      </c>
      <c r="S77" s="64"/>
      <c r="T77" s="64"/>
      <c r="U77" s="64"/>
      <c r="V77" s="64"/>
      <c r="W77" s="9" t="s">
        <v>32</v>
      </c>
      <c r="X77" s="9" t="s">
        <v>122</v>
      </c>
      <c r="Y77" s="9" t="s">
        <v>122</v>
      </c>
      <c r="Z77" s="9" t="s">
        <v>101</v>
      </c>
      <c r="AA77" s="8"/>
    </row>
    <row r="78" spans="1:27" ht="38.25">
      <c r="A78" s="44" t="s">
        <v>121</v>
      </c>
      <c r="B78" s="10" t="s">
        <v>100</v>
      </c>
      <c r="C78" s="64"/>
      <c r="D78" s="64"/>
      <c r="E78" s="64"/>
      <c r="F78" s="64"/>
      <c r="G78" s="64">
        <v>1</v>
      </c>
      <c r="H78" s="34">
        <v>5</v>
      </c>
      <c r="I78" s="9">
        <v>1</v>
      </c>
      <c r="J78" s="9"/>
      <c r="K78" s="9">
        <v>26</v>
      </c>
      <c r="L78" s="9">
        <v>26</v>
      </c>
      <c r="M78" s="34"/>
      <c r="N78" s="9" t="s">
        <v>37</v>
      </c>
      <c r="O78" s="64"/>
      <c r="P78" s="64"/>
      <c r="Q78" s="9">
        <v>1</v>
      </c>
      <c r="R78" s="9">
        <v>3</v>
      </c>
      <c r="S78" s="64"/>
      <c r="T78" s="64"/>
      <c r="U78" s="64"/>
      <c r="V78" s="64"/>
      <c r="W78" s="9" t="s">
        <v>32</v>
      </c>
      <c r="X78" s="9" t="s">
        <v>122</v>
      </c>
      <c r="Y78" s="34" t="s">
        <v>101</v>
      </c>
      <c r="Z78" s="34" t="s">
        <v>86</v>
      </c>
      <c r="AA78" s="8"/>
    </row>
    <row r="79" spans="1:27" ht="38.25">
      <c r="A79" s="44" t="s">
        <v>121</v>
      </c>
      <c r="B79" s="10" t="s">
        <v>40</v>
      </c>
      <c r="C79" s="64"/>
      <c r="D79" s="64"/>
      <c r="E79" s="64"/>
      <c r="F79" s="64"/>
      <c r="G79" s="64">
        <v>1</v>
      </c>
      <c r="H79" s="34">
        <v>5</v>
      </c>
      <c r="I79" s="9">
        <v>1</v>
      </c>
      <c r="J79" s="9"/>
      <c r="K79" s="9">
        <v>26</v>
      </c>
      <c r="L79" s="9">
        <v>26</v>
      </c>
      <c r="M79" s="34"/>
      <c r="N79" s="9" t="s">
        <v>37</v>
      </c>
      <c r="O79" s="64"/>
      <c r="P79" s="64"/>
      <c r="Q79" s="9">
        <v>1</v>
      </c>
      <c r="R79" s="9">
        <v>3</v>
      </c>
      <c r="S79" s="64"/>
      <c r="T79" s="64"/>
      <c r="U79" s="64"/>
      <c r="V79" s="64"/>
      <c r="W79" s="9" t="s">
        <v>32</v>
      </c>
      <c r="X79" s="9" t="s">
        <v>122</v>
      </c>
      <c r="Y79" s="34" t="s">
        <v>42</v>
      </c>
      <c r="Z79" s="34" t="s">
        <v>43</v>
      </c>
      <c r="AA79" s="58"/>
    </row>
    <row r="80" spans="1:27">
      <c r="A80" s="36" t="s">
        <v>44</v>
      </c>
      <c r="B80" s="13"/>
      <c r="C80" s="14"/>
      <c r="D80" s="13"/>
      <c r="E80" s="14"/>
      <c r="F80" s="13"/>
      <c r="G80" s="12"/>
      <c r="H80" s="12"/>
      <c r="I80" s="12">
        <f>SUM(I77:I79)</f>
        <v>6</v>
      </c>
      <c r="J80" s="12"/>
      <c r="K80" s="12">
        <f t="shared" ref="K80:M80" si="16">SUM(K77:K79)</f>
        <v>156</v>
      </c>
      <c r="L80" s="12">
        <f t="shared" si="16"/>
        <v>156</v>
      </c>
      <c r="M80" s="12">
        <f t="shared" si="16"/>
        <v>0</v>
      </c>
      <c r="N80" s="12"/>
      <c r="O80" s="14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9"/>
    </row>
    <row r="81" spans="1:27" ht="38.25">
      <c r="A81" s="44" t="s">
        <v>123</v>
      </c>
      <c r="B81" s="5"/>
      <c r="C81" s="9">
        <v>481030</v>
      </c>
      <c r="D81" s="10" t="s">
        <v>124</v>
      </c>
      <c r="E81" s="9">
        <v>4810301</v>
      </c>
      <c r="F81" s="5" t="s">
        <v>125</v>
      </c>
      <c r="G81" s="9">
        <v>1</v>
      </c>
      <c r="H81" s="9">
        <v>5</v>
      </c>
      <c r="I81" s="9">
        <v>1</v>
      </c>
      <c r="J81" s="9">
        <v>3</v>
      </c>
      <c r="K81" s="9">
        <v>26</v>
      </c>
      <c r="L81" s="9"/>
      <c r="M81" s="9">
        <v>26</v>
      </c>
      <c r="N81" s="9" t="s">
        <v>37</v>
      </c>
      <c r="O81" s="9"/>
      <c r="P81" s="9"/>
      <c r="Q81" s="9">
        <v>1</v>
      </c>
      <c r="R81" s="9">
        <v>3</v>
      </c>
      <c r="S81" s="9"/>
      <c r="T81" s="9"/>
      <c r="U81" s="9"/>
      <c r="V81" s="9"/>
      <c r="W81" s="9" t="s">
        <v>126</v>
      </c>
      <c r="X81" s="9" t="s">
        <v>107</v>
      </c>
      <c r="Y81" s="9"/>
      <c r="Z81" s="9"/>
      <c r="AA81" s="8"/>
    </row>
    <row r="82" spans="1:27" ht="38.25">
      <c r="A82" s="44" t="s">
        <v>123</v>
      </c>
      <c r="B82" s="5"/>
      <c r="C82" s="9">
        <v>481030</v>
      </c>
      <c r="D82" s="10" t="s">
        <v>124</v>
      </c>
      <c r="E82" s="9">
        <v>4810301</v>
      </c>
      <c r="F82" s="5" t="s">
        <v>125</v>
      </c>
      <c r="G82" s="9">
        <v>2</v>
      </c>
      <c r="H82" s="9">
        <v>5</v>
      </c>
      <c r="I82" s="9">
        <v>1</v>
      </c>
      <c r="J82" s="9">
        <v>3</v>
      </c>
      <c r="K82" s="9">
        <v>26</v>
      </c>
      <c r="L82" s="9"/>
      <c r="M82" s="9">
        <v>26</v>
      </c>
      <c r="N82" s="9" t="s">
        <v>37</v>
      </c>
      <c r="O82" s="9"/>
      <c r="P82" s="9"/>
      <c r="Q82" s="9">
        <v>1</v>
      </c>
      <c r="R82" s="9">
        <v>3</v>
      </c>
      <c r="S82" s="9"/>
      <c r="T82" s="9"/>
      <c r="U82" s="9"/>
      <c r="V82" s="9"/>
      <c r="W82" s="9" t="s">
        <v>126</v>
      </c>
      <c r="X82" s="9" t="s">
        <v>107</v>
      </c>
      <c r="Y82" s="9"/>
      <c r="Z82" s="9"/>
      <c r="AA82" s="8"/>
    </row>
    <row r="83" spans="1:27" ht="38.25">
      <c r="A83" s="44" t="s">
        <v>123</v>
      </c>
      <c r="B83" s="5"/>
      <c r="C83" s="9">
        <v>481040</v>
      </c>
      <c r="D83" s="5" t="s">
        <v>127</v>
      </c>
      <c r="E83" s="9">
        <v>4810401</v>
      </c>
      <c r="F83" s="5" t="s">
        <v>128</v>
      </c>
      <c r="G83" s="9">
        <v>1</v>
      </c>
      <c r="H83" s="9">
        <v>5</v>
      </c>
      <c r="I83" s="9">
        <v>1</v>
      </c>
      <c r="J83" s="9">
        <v>3</v>
      </c>
      <c r="K83" s="9">
        <v>26</v>
      </c>
      <c r="L83" s="9"/>
      <c r="M83" s="9">
        <v>26</v>
      </c>
      <c r="N83" s="9" t="s">
        <v>37</v>
      </c>
      <c r="O83" s="9"/>
      <c r="P83" s="9"/>
      <c r="Q83" s="9">
        <v>1</v>
      </c>
      <c r="R83" s="9">
        <v>3</v>
      </c>
      <c r="S83" s="9"/>
      <c r="T83" s="9"/>
      <c r="U83" s="9"/>
      <c r="V83" s="9"/>
      <c r="W83" s="9" t="s">
        <v>126</v>
      </c>
      <c r="X83" s="9" t="s">
        <v>107</v>
      </c>
      <c r="Y83" s="9"/>
      <c r="Z83" s="9"/>
      <c r="AA83" s="8"/>
    </row>
    <row r="84" spans="1:27" ht="38.25">
      <c r="A84" s="44" t="s">
        <v>123</v>
      </c>
      <c r="B84" s="5"/>
      <c r="C84" s="9">
        <v>481050</v>
      </c>
      <c r="D84" s="5" t="s">
        <v>129</v>
      </c>
      <c r="E84" s="9">
        <v>4810501</v>
      </c>
      <c r="F84" s="5" t="s">
        <v>130</v>
      </c>
      <c r="G84" s="9">
        <v>1</v>
      </c>
      <c r="H84" s="9">
        <v>5</v>
      </c>
      <c r="I84" s="9">
        <v>1</v>
      </c>
      <c r="J84" s="9">
        <v>3</v>
      </c>
      <c r="K84" s="9">
        <v>26</v>
      </c>
      <c r="L84" s="9"/>
      <c r="M84" s="9">
        <v>26</v>
      </c>
      <c r="N84" s="9" t="s">
        <v>37</v>
      </c>
      <c r="O84" s="9"/>
      <c r="P84" s="9"/>
      <c r="Q84" s="9">
        <v>1</v>
      </c>
      <c r="R84" s="9">
        <v>3</v>
      </c>
      <c r="S84" s="9"/>
      <c r="T84" s="9"/>
      <c r="U84" s="9"/>
      <c r="V84" s="9"/>
      <c r="W84" s="9" t="s">
        <v>126</v>
      </c>
      <c r="X84" s="9" t="s">
        <v>107</v>
      </c>
      <c r="Y84" s="9"/>
      <c r="Z84" s="9"/>
      <c r="AA84" s="8"/>
    </row>
    <row r="85" spans="1:27">
      <c r="A85" s="36" t="s">
        <v>44</v>
      </c>
      <c r="B85" s="13"/>
      <c r="C85" s="14"/>
      <c r="D85" s="13"/>
      <c r="E85" s="14"/>
      <c r="F85" s="13"/>
      <c r="G85" s="12"/>
      <c r="H85" s="12"/>
      <c r="I85" s="12">
        <f>SUM(I81:I84)</f>
        <v>4</v>
      </c>
      <c r="J85" s="12"/>
      <c r="K85" s="12">
        <f t="shared" ref="K85:M85" si="17">SUM(K81:K84)</f>
        <v>104</v>
      </c>
      <c r="L85" s="12">
        <f t="shared" si="17"/>
        <v>0</v>
      </c>
      <c r="M85" s="12">
        <f t="shared" si="17"/>
        <v>104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9"/>
    </row>
    <row r="86" spans="1:27" ht="38.25">
      <c r="A86" s="44" t="s">
        <v>131</v>
      </c>
      <c r="B86" s="5"/>
      <c r="C86" s="9">
        <v>811020</v>
      </c>
      <c r="D86" s="10" t="s">
        <v>132</v>
      </c>
      <c r="E86" s="9">
        <v>8110201</v>
      </c>
      <c r="F86" s="10" t="s">
        <v>133</v>
      </c>
      <c r="G86" s="9">
        <v>1</v>
      </c>
      <c r="H86" s="9">
        <v>5</v>
      </c>
      <c r="I86" s="9">
        <v>1</v>
      </c>
      <c r="J86" s="9">
        <v>3</v>
      </c>
      <c r="K86" s="9">
        <v>26</v>
      </c>
      <c r="L86" s="9"/>
      <c r="M86" s="9"/>
      <c r="N86" s="9"/>
      <c r="O86" s="9" t="s">
        <v>41</v>
      </c>
      <c r="P86" s="9"/>
      <c r="Q86" s="9">
        <v>2</v>
      </c>
      <c r="R86" s="9">
        <v>2</v>
      </c>
      <c r="S86" s="9"/>
      <c r="T86" s="9"/>
      <c r="U86" s="9"/>
      <c r="V86" s="9"/>
      <c r="W86" s="9" t="s">
        <v>50</v>
      </c>
      <c r="X86" s="9" t="s">
        <v>42</v>
      </c>
      <c r="Y86" s="8"/>
      <c r="Z86" s="8"/>
      <c r="AA86" s="8"/>
    </row>
    <row r="87" spans="1:27" ht="63.75">
      <c r="A87" s="44" t="s">
        <v>131</v>
      </c>
      <c r="B87" s="5"/>
      <c r="C87" s="9">
        <v>811060</v>
      </c>
      <c r="D87" s="10" t="s">
        <v>134</v>
      </c>
      <c r="E87" s="9">
        <v>8110602</v>
      </c>
      <c r="F87" s="10" t="s">
        <v>135</v>
      </c>
      <c r="G87" s="9">
        <v>1</v>
      </c>
      <c r="H87" s="9">
        <v>5</v>
      </c>
      <c r="I87" s="9">
        <v>1</v>
      </c>
      <c r="J87" s="9">
        <v>3</v>
      </c>
      <c r="K87" s="9">
        <v>26</v>
      </c>
      <c r="L87" s="9"/>
      <c r="M87" s="9"/>
      <c r="N87" s="9"/>
      <c r="O87" s="9" t="s">
        <v>37</v>
      </c>
      <c r="P87" s="9"/>
      <c r="Q87" s="9">
        <v>2</v>
      </c>
      <c r="R87" s="9">
        <v>2</v>
      </c>
      <c r="S87" s="9"/>
      <c r="T87" s="9"/>
      <c r="U87" s="9"/>
      <c r="V87" s="9"/>
      <c r="W87" s="9" t="s">
        <v>50</v>
      </c>
      <c r="X87" s="9" t="s">
        <v>42</v>
      </c>
      <c r="Y87" s="8"/>
      <c r="Z87" s="8"/>
      <c r="AA87" s="8"/>
    </row>
    <row r="88" spans="1:27" ht="38.25">
      <c r="A88" s="44" t="s">
        <v>131</v>
      </c>
      <c r="B88" s="5"/>
      <c r="C88" s="9">
        <v>811060</v>
      </c>
      <c r="D88" s="10" t="s">
        <v>134</v>
      </c>
      <c r="E88" s="9">
        <v>8110603</v>
      </c>
      <c r="F88" s="10" t="s">
        <v>136</v>
      </c>
      <c r="G88" s="9">
        <v>1</v>
      </c>
      <c r="H88" s="9">
        <v>5</v>
      </c>
      <c r="I88" s="9">
        <v>1</v>
      </c>
      <c r="J88" s="9">
        <v>3</v>
      </c>
      <c r="K88" s="9">
        <v>26</v>
      </c>
      <c r="L88" s="9"/>
      <c r="M88" s="9"/>
      <c r="N88" s="9"/>
      <c r="O88" s="9" t="s">
        <v>37</v>
      </c>
      <c r="P88" s="9"/>
      <c r="Q88" s="9">
        <v>2</v>
      </c>
      <c r="R88" s="9">
        <v>2</v>
      </c>
      <c r="S88" s="9"/>
      <c r="T88" s="9"/>
      <c r="U88" s="9"/>
      <c r="V88" s="9"/>
      <c r="W88" s="9" t="s">
        <v>50</v>
      </c>
      <c r="X88" s="9" t="s">
        <v>42</v>
      </c>
      <c r="Y88" s="8"/>
      <c r="Z88" s="8"/>
      <c r="AA88" s="8"/>
    </row>
    <row r="89" spans="1:27" ht="51">
      <c r="A89" s="44" t="s">
        <v>131</v>
      </c>
      <c r="B89" s="5"/>
      <c r="C89" s="9">
        <v>541010</v>
      </c>
      <c r="D89" s="10" t="s">
        <v>137</v>
      </c>
      <c r="E89" s="9">
        <v>5410102</v>
      </c>
      <c r="F89" s="10" t="s">
        <v>138</v>
      </c>
      <c r="G89" s="9">
        <v>1</v>
      </c>
      <c r="H89" s="9">
        <v>5</v>
      </c>
      <c r="I89" s="9">
        <v>1</v>
      </c>
      <c r="J89" s="9">
        <v>3</v>
      </c>
      <c r="K89" s="9">
        <v>26</v>
      </c>
      <c r="L89" s="9"/>
      <c r="M89" s="9">
        <v>26</v>
      </c>
      <c r="N89" s="9"/>
      <c r="O89" s="9" t="s">
        <v>58</v>
      </c>
      <c r="P89" s="9"/>
      <c r="Q89" s="9">
        <v>2</v>
      </c>
      <c r="R89" s="9">
        <v>2</v>
      </c>
      <c r="S89" s="9"/>
      <c r="T89" s="9"/>
      <c r="U89" s="9"/>
      <c r="V89" s="9"/>
      <c r="W89" s="9" t="s">
        <v>50</v>
      </c>
      <c r="X89" s="9" t="s">
        <v>42</v>
      </c>
      <c r="Y89" s="8"/>
      <c r="Z89" s="8"/>
      <c r="AA89" s="8"/>
    </row>
    <row r="90" spans="1:27" ht="38.25">
      <c r="A90" s="44" t="s">
        <v>131</v>
      </c>
      <c r="B90" s="5"/>
      <c r="C90" s="9">
        <v>811070</v>
      </c>
      <c r="D90" s="10" t="s">
        <v>139</v>
      </c>
      <c r="E90" s="9">
        <v>8110701</v>
      </c>
      <c r="F90" s="10" t="s">
        <v>140</v>
      </c>
      <c r="G90" s="9">
        <v>1</v>
      </c>
      <c r="H90" s="9">
        <v>5</v>
      </c>
      <c r="I90" s="9">
        <v>1</v>
      </c>
      <c r="J90" s="9">
        <v>2</v>
      </c>
      <c r="K90" s="9">
        <v>26</v>
      </c>
      <c r="L90" s="9"/>
      <c r="M90" s="9"/>
      <c r="N90" s="9"/>
      <c r="O90" s="9" t="s">
        <v>41</v>
      </c>
      <c r="P90" s="9"/>
      <c r="Q90" s="9">
        <v>2</v>
      </c>
      <c r="R90" s="9">
        <v>2</v>
      </c>
      <c r="S90" s="9"/>
      <c r="T90" s="9"/>
      <c r="U90" s="9"/>
      <c r="V90" s="9"/>
      <c r="W90" s="9" t="s">
        <v>50</v>
      </c>
      <c r="X90" s="9" t="s">
        <v>42</v>
      </c>
      <c r="Y90" s="8"/>
      <c r="Z90" s="8"/>
      <c r="AA90" s="8"/>
    </row>
    <row r="91" spans="1:27" ht="38.25">
      <c r="A91" s="44" t="s">
        <v>131</v>
      </c>
      <c r="B91" s="5"/>
      <c r="C91" s="9">
        <v>811070</v>
      </c>
      <c r="D91" s="10" t="s">
        <v>139</v>
      </c>
      <c r="E91" s="9">
        <v>8110701</v>
      </c>
      <c r="F91" s="10" t="s">
        <v>140</v>
      </c>
      <c r="G91" s="9">
        <v>2</v>
      </c>
      <c r="H91" s="9">
        <v>5</v>
      </c>
      <c r="I91" s="9">
        <v>1</v>
      </c>
      <c r="J91" s="9">
        <v>2</v>
      </c>
      <c r="K91" s="9">
        <v>26</v>
      </c>
      <c r="L91" s="9"/>
      <c r="M91" s="9"/>
      <c r="N91" s="9"/>
      <c r="O91" s="9" t="s">
        <v>37</v>
      </c>
      <c r="P91" s="9"/>
      <c r="Q91" s="9">
        <v>2</v>
      </c>
      <c r="R91" s="9">
        <v>2</v>
      </c>
      <c r="S91" s="9"/>
      <c r="T91" s="9"/>
      <c r="U91" s="9"/>
      <c r="V91" s="9"/>
      <c r="W91" s="9" t="s">
        <v>50</v>
      </c>
      <c r="X91" s="9" t="s">
        <v>42</v>
      </c>
      <c r="Y91" s="8"/>
      <c r="Z91" s="8"/>
      <c r="AA91" s="8"/>
    </row>
    <row r="92" spans="1:27" ht="38.25">
      <c r="A92" s="44" t="s">
        <v>131</v>
      </c>
      <c r="B92" s="5"/>
      <c r="C92" s="9">
        <v>812010</v>
      </c>
      <c r="D92" s="10" t="s">
        <v>61</v>
      </c>
      <c r="E92" s="9">
        <v>8120101</v>
      </c>
      <c r="F92" s="10" t="s">
        <v>141</v>
      </c>
      <c r="G92" s="9">
        <v>1</v>
      </c>
      <c r="H92" s="9">
        <v>5</v>
      </c>
      <c r="I92" s="9">
        <v>1</v>
      </c>
      <c r="J92" s="9">
        <v>3</v>
      </c>
      <c r="K92" s="9">
        <v>26</v>
      </c>
      <c r="L92" s="9"/>
      <c r="M92" s="9"/>
      <c r="N92" s="9"/>
      <c r="O92" s="9" t="s">
        <v>41</v>
      </c>
      <c r="P92" s="9"/>
      <c r="Q92" s="9">
        <v>2</v>
      </c>
      <c r="R92" s="9">
        <v>2</v>
      </c>
      <c r="S92" s="9"/>
      <c r="T92" s="9"/>
      <c r="U92" s="9"/>
      <c r="V92" s="9"/>
      <c r="W92" s="9" t="s">
        <v>50</v>
      </c>
      <c r="X92" s="9" t="s">
        <v>42</v>
      </c>
      <c r="Y92" s="8"/>
      <c r="Z92" s="8"/>
      <c r="AA92" s="8"/>
    </row>
    <row r="93" spans="1:27">
      <c r="A93" s="36" t="s">
        <v>44</v>
      </c>
      <c r="B93" s="13"/>
      <c r="C93" s="14"/>
      <c r="D93" s="13"/>
      <c r="E93" s="14"/>
      <c r="F93" s="13"/>
      <c r="G93" s="12"/>
      <c r="H93" s="12"/>
      <c r="I93" s="12">
        <f>SUM(I86:I92)</f>
        <v>7</v>
      </c>
      <c r="J93" s="12"/>
      <c r="K93" s="12">
        <f t="shared" ref="K93:M93" si="18">SUM(K86:K92)</f>
        <v>182</v>
      </c>
      <c r="L93" s="12">
        <f t="shared" si="18"/>
        <v>0</v>
      </c>
      <c r="M93" s="12">
        <f t="shared" si="18"/>
        <v>26</v>
      </c>
      <c r="N93" s="12"/>
      <c r="O93" s="14"/>
      <c r="P93" s="14"/>
      <c r="Q93" s="14"/>
      <c r="R93" s="14"/>
      <c r="S93" s="13"/>
      <c r="T93" s="12"/>
      <c r="U93" s="12"/>
      <c r="V93" s="12"/>
      <c r="W93" s="12"/>
      <c r="X93" s="12"/>
      <c r="Y93" s="12"/>
      <c r="Z93" s="12"/>
      <c r="AA93" s="19"/>
    </row>
    <row r="94" spans="1:27" ht="47.25" customHeight="1">
      <c r="A94" s="80" t="s">
        <v>142</v>
      </c>
      <c r="B94" s="5"/>
      <c r="C94" s="50">
        <v>840010</v>
      </c>
      <c r="D94" s="50" t="s">
        <v>143</v>
      </c>
      <c r="E94" s="50">
        <v>8400101</v>
      </c>
      <c r="F94" s="50" t="s">
        <v>144</v>
      </c>
      <c r="G94" s="51">
        <v>1</v>
      </c>
      <c r="H94" s="51">
        <v>5</v>
      </c>
      <c r="I94" s="51">
        <v>1</v>
      </c>
      <c r="J94" s="51">
        <v>3</v>
      </c>
      <c r="K94" s="51">
        <v>26</v>
      </c>
      <c r="L94" s="51"/>
      <c r="M94" s="51">
        <v>26</v>
      </c>
      <c r="N94" s="51" t="s">
        <v>37</v>
      </c>
      <c r="O94" s="51"/>
      <c r="P94" s="51"/>
      <c r="Q94" s="51">
        <v>2</v>
      </c>
      <c r="R94" s="51">
        <v>2</v>
      </c>
      <c r="S94" s="51"/>
      <c r="T94" s="51"/>
      <c r="U94" s="51"/>
      <c r="V94" s="51"/>
      <c r="W94" s="51" t="s">
        <v>107</v>
      </c>
      <c r="X94" s="51" t="s">
        <v>50</v>
      </c>
      <c r="Y94" s="51"/>
      <c r="Z94" s="51"/>
      <c r="AA94" s="51"/>
    </row>
    <row r="95" spans="1:27" ht="48" customHeight="1">
      <c r="A95" s="80" t="s">
        <v>142</v>
      </c>
      <c r="B95" s="5"/>
      <c r="C95" s="50">
        <v>525100</v>
      </c>
      <c r="D95" s="50" t="s">
        <v>145</v>
      </c>
      <c r="E95" s="50">
        <v>5251001</v>
      </c>
      <c r="F95" s="50" t="s">
        <v>146</v>
      </c>
      <c r="G95" s="51">
        <v>1</v>
      </c>
      <c r="H95" s="51">
        <v>5</v>
      </c>
      <c r="I95" s="51">
        <v>0.5</v>
      </c>
      <c r="J95" s="51">
        <v>3</v>
      </c>
      <c r="K95" s="51">
        <v>13</v>
      </c>
      <c r="L95" s="51"/>
      <c r="M95" s="51">
        <v>13</v>
      </c>
      <c r="N95" s="51"/>
      <c r="O95" s="51" t="s">
        <v>37</v>
      </c>
      <c r="P95" s="51"/>
      <c r="Q95" s="51">
        <v>2</v>
      </c>
      <c r="R95" s="51">
        <v>2</v>
      </c>
      <c r="S95" s="51"/>
      <c r="T95" s="51"/>
      <c r="U95" s="51"/>
      <c r="V95" s="51"/>
      <c r="W95" s="51" t="s">
        <v>107</v>
      </c>
      <c r="X95" s="51" t="s">
        <v>50</v>
      </c>
      <c r="Y95" s="51"/>
      <c r="Z95" s="51"/>
      <c r="AA95" s="51"/>
    </row>
    <row r="96" spans="1:27" ht="48.75" customHeight="1">
      <c r="A96" s="80" t="s">
        <v>142</v>
      </c>
      <c r="B96" s="5"/>
      <c r="C96" s="50">
        <v>522010</v>
      </c>
      <c r="D96" s="50" t="s">
        <v>147</v>
      </c>
      <c r="E96" s="50">
        <v>5220104</v>
      </c>
      <c r="F96" s="50" t="s">
        <v>148</v>
      </c>
      <c r="G96" s="51">
        <v>1</v>
      </c>
      <c r="H96" s="51">
        <v>5</v>
      </c>
      <c r="I96" s="51">
        <v>0.5</v>
      </c>
      <c r="J96" s="51">
        <v>3</v>
      </c>
      <c r="K96" s="51">
        <v>13</v>
      </c>
      <c r="L96" s="51"/>
      <c r="M96" s="51">
        <v>13</v>
      </c>
      <c r="N96" s="51"/>
      <c r="O96" s="51" t="s">
        <v>37</v>
      </c>
      <c r="P96" s="51"/>
      <c r="Q96" s="51">
        <v>2</v>
      </c>
      <c r="R96" s="51">
        <v>2</v>
      </c>
      <c r="S96" s="51"/>
      <c r="T96" s="51"/>
      <c r="U96" s="51"/>
      <c r="V96" s="51"/>
      <c r="W96" s="51" t="s">
        <v>107</v>
      </c>
      <c r="X96" s="51" t="s">
        <v>50</v>
      </c>
      <c r="Y96" s="51"/>
      <c r="Z96" s="51"/>
      <c r="AA96" s="51" t="s">
        <v>71</v>
      </c>
    </row>
    <row r="97" spans="1:27" ht="45.75" customHeight="1">
      <c r="A97" s="80" t="s">
        <v>142</v>
      </c>
      <c r="B97" s="63"/>
      <c r="C97" s="50">
        <v>344020</v>
      </c>
      <c r="D97" s="50" t="s">
        <v>149</v>
      </c>
      <c r="E97" s="50">
        <v>3440201</v>
      </c>
      <c r="F97" s="50" t="s">
        <v>150</v>
      </c>
      <c r="G97" s="51">
        <v>1</v>
      </c>
      <c r="H97" s="51">
        <v>5</v>
      </c>
      <c r="I97" s="51">
        <v>1</v>
      </c>
      <c r="J97" s="51">
        <v>3</v>
      </c>
      <c r="K97" s="51">
        <v>26</v>
      </c>
      <c r="L97" s="51"/>
      <c r="M97" s="51"/>
      <c r="N97" s="51"/>
      <c r="O97" s="51" t="s">
        <v>37</v>
      </c>
      <c r="P97" s="51"/>
      <c r="Q97" s="51">
        <v>2</v>
      </c>
      <c r="R97" s="51">
        <v>2</v>
      </c>
      <c r="S97" s="51"/>
      <c r="T97" s="51"/>
      <c r="U97" s="51"/>
      <c r="V97" s="51"/>
      <c r="W97" s="51" t="s">
        <v>107</v>
      </c>
      <c r="X97" s="51" t="s">
        <v>50</v>
      </c>
      <c r="Y97" s="51"/>
      <c r="Z97" s="51"/>
      <c r="AA97" s="60"/>
    </row>
    <row r="98" spans="1:27">
      <c r="A98" s="36" t="s">
        <v>44</v>
      </c>
      <c r="B98" s="17"/>
      <c r="C98" s="14"/>
      <c r="D98" s="13"/>
      <c r="E98" s="14"/>
      <c r="F98" s="13"/>
      <c r="G98" s="12"/>
      <c r="H98" s="12"/>
      <c r="I98" s="12">
        <f>SUM(I94:I97)</f>
        <v>3</v>
      </c>
      <c r="J98" s="12"/>
      <c r="K98" s="12">
        <f t="shared" ref="K98:M98" si="19">SUM(K94:K97)</f>
        <v>78</v>
      </c>
      <c r="L98" s="12">
        <f t="shared" si="19"/>
        <v>0</v>
      </c>
      <c r="M98" s="12">
        <f t="shared" si="19"/>
        <v>52</v>
      </c>
      <c r="N98" s="12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9"/>
    </row>
    <row r="99" spans="1:27" ht="43.5" customHeight="1">
      <c r="A99" s="80" t="s">
        <v>151</v>
      </c>
      <c r="B99" s="9"/>
      <c r="C99" s="51">
        <v>522010</v>
      </c>
      <c r="D99" s="59" t="s">
        <v>147</v>
      </c>
      <c r="E99" s="51">
        <v>5220103</v>
      </c>
      <c r="F99" s="59" t="s">
        <v>152</v>
      </c>
      <c r="G99" s="51">
        <v>1</v>
      </c>
      <c r="H99" s="51">
        <v>5</v>
      </c>
      <c r="I99" s="51">
        <v>1</v>
      </c>
      <c r="J99" s="51">
        <v>3</v>
      </c>
      <c r="K99" s="51">
        <v>26</v>
      </c>
      <c r="L99" s="51"/>
      <c r="M99" s="51">
        <v>26</v>
      </c>
      <c r="N99" s="51"/>
      <c r="O99" s="51" t="s">
        <v>37</v>
      </c>
      <c r="P99" s="51"/>
      <c r="Q99" s="51">
        <v>2</v>
      </c>
      <c r="R99" s="51">
        <v>2</v>
      </c>
      <c r="S99" s="51"/>
      <c r="T99" s="51"/>
      <c r="U99" s="51"/>
      <c r="V99" s="51"/>
      <c r="W99" s="51" t="s">
        <v>33</v>
      </c>
      <c r="X99" s="51" t="s">
        <v>107</v>
      </c>
      <c r="Y99" s="9"/>
      <c r="Z99" s="9"/>
      <c r="AA99" s="8"/>
    </row>
    <row r="100" spans="1:27" ht="46.5" customHeight="1">
      <c r="A100" s="80" t="s">
        <v>151</v>
      </c>
      <c r="B100" s="9"/>
      <c r="C100" s="51">
        <v>521140</v>
      </c>
      <c r="D100" s="59" t="s">
        <v>153</v>
      </c>
      <c r="E100" s="51">
        <v>5211401</v>
      </c>
      <c r="F100" s="59" t="s">
        <v>153</v>
      </c>
      <c r="G100" s="51">
        <v>1</v>
      </c>
      <c r="H100" s="51">
        <v>5</v>
      </c>
      <c r="I100" s="51">
        <v>1</v>
      </c>
      <c r="J100" s="51">
        <v>3</v>
      </c>
      <c r="K100" s="51">
        <v>26</v>
      </c>
      <c r="L100" s="51"/>
      <c r="M100" s="51">
        <v>26</v>
      </c>
      <c r="N100" s="51"/>
      <c r="O100" s="51" t="s">
        <v>37</v>
      </c>
      <c r="P100" s="51"/>
      <c r="Q100" s="51">
        <v>2</v>
      </c>
      <c r="R100" s="51">
        <v>2</v>
      </c>
      <c r="S100" s="51"/>
      <c r="T100" s="51"/>
      <c r="U100" s="51"/>
      <c r="V100" s="51"/>
      <c r="W100" s="51" t="s">
        <v>33</v>
      </c>
      <c r="X100" s="51" t="s">
        <v>107</v>
      </c>
      <c r="Y100" s="9"/>
      <c r="Z100" s="9"/>
      <c r="AA100" s="8"/>
    </row>
    <row r="101" spans="1:27" ht="48" customHeight="1">
      <c r="A101" s="80" t="s">
        <v>151</v>
      </c>
      <c r="B101" s="9"/>
      <c r="C101" s="51">
        <v>523030</v>
      </c>
      <c r="D101" s="50" t="s">
        <v>154</v>
      </c>
      <c r="E101" s="51">
        <v>5230302</v>
      </c>
      <c r="F101" s="50" t="s">
        <v>155</v>
      </c>
      <c r="G101" s="51">
        <v>1</v>
      </c>
      <c r="H101" s="51">
        <v>5</v>
      </c>
      <c r="I101" s="51">
        <v>1</v>
      </c>
      <c r="J101" s="51">
        <v>3</v>
      </c>
      <c r="K101" s="51">
        <v>26</v>
      </c>
      <c r="L101" s="51"/>
      <c r="M101" s="51">
        <v>26</v>
      </c>
      <c r="N101" s="51"/>
      <c r="O101" s="51" t="s">
        <v>37</v>
      </c>
      <c r="P101" s="51"/>
      <c r="Q101" s="51">
        <v>2</v>
      </c>
      <c r="R101" s="51">
        <v>2</v>
      </c>
      <c r="S101" s="51"/>
      <c r="T101" s="51"/>
      <c r="U101" s="51"/>
      <c r="V101" s="51"/>
      <c r="W101" s="51" t="s">
        <v>33</v>
      </c>
      <c r="X101" s="51" t="s">
        <v>107</v>
      </c>
      <c r="Y101" s="9"/>
      <c r="Z101" s="9"/>
      <c r="AA101" s="8"/>
    </row>
    <row r="102" spans="1:27" ht="48" customHeight="1">
      <c r="A102" s="80" t="s">
        <v>151</v>
      </c>
      <c r="B102" s="9"/>
      <c r="C102" s="51">
        <v>523050</v>
      </c>
      <c r="D102" s="50" t="s">
        <v>156</v>
      </c>
      <c r="E102" s="51">
        <v>5230502</v>
      </c>
      <c r="F102" s="50" t="s">
        <v>157</v>
      </c>
      <c r="G102" s="51">
        <v>1</v>
      </c>
      <c r="H102" s="51">
        <v>5</v>
      </c>
      <c r="I102" s="51">
        <v>1</v>
      </c>
      <c r="J102" s="51">
        <v>3</v>
      </c>
      <c r="K102" s="51">
        <v>26</v>
      </c>
      <c r="L102" s="51"/>
      <c r="M102" s="51">
        <v>26</v>
      </c>
      <c r="N102" s="51"/>
      <c r="O102" s="51" t="s">
        <v>37</v>
      </c>
      <c r="P102" s="51"/>
      <c r="Q102" s="51">
        <v>2</v>
      </c>
      <c r="R102" s="51">
        <v>2</v>
      </c>
      <c r="S102" s="51"/>
      <c r="T102" s="51"/>
      <c r="U102" s="51"/>
      <c r="V102" s="51"/>
      <c r="W102" s="51" t="s">
        <v>33</v>
      </c>
      <c r="X102" s="51" t="s">
        <v>107</v>
      </c>
      <c r="Y102" s="9"/>
      <c r="Z102" s="9"/>
      <c r="AA102" s="8"/>
    </row>
    <row r="103" spans="1:27" ht="48.75" customHeight="1">
      <c r="A103" s="80" t="s">
        <v>151</v>
      </c>
      <c r="B103" s="9"/>
      <c r="C103" s="51">
        <v>525010</v>
      </c>
      <c r="D103" s="50" t="s">
        <v>158</v>
      </c>
      <c r="E103" s="51">
        <v>5250101</v>
      </c>
      <c r="F103" s="50" t="s">
        <v>159</v>
      </c>
      <c r="G103" s="51">
        <v>1</v>
      </c>
      <c r="H103" s="51">
        <v>5</v>
      </c>
      <c r="I103" s="51">
        <v>1</v>
      </c>
      <c r="J103" s="51">
        <v>3</v>
      </c>
      <c r="K103" s="51">
        <v>26</v>
      </c>
      <c r="L103" s="51"/>
      <c r="M103" s="51">
        <v>26</v>
      </c>
      <c r="N103" s="51"/>
      <c r="O103" s="51" t="s">
        <v>41</v>
      </c>
      <c r="P103" s="51"/>
      <c r="Q103" s="51">
        <v>2</v>
      </c>
      <c r="R103" s="51">
        <v>2</v>
      </c>
      <c r="S103" s="51"/>
      <c r="T103" s="51"/>
      <c r="U103" s="51"/>
      <c r="V103" s="51"/>
      <c r="W103" s="51" t="s">
        <v>33</v>
      </c>
      <c r="X103" s="51" t="s">
        <v>107</v>
      </c>
      <c r="Y103" s="9"/>
      <c r="Z103" s="9"/>
      <c r="AA103" s="8"/>
    </row>
    <row r="104" spans="1:27" ht="48" customHeight="1">
      <c r="A104" s="80" t="s">
        <v>151</v>
      </c>
      <c r="B104" s="9"/>
      <c r="C104" s="51">
        <v>525010</v>
      </c>
      <c r="D104" s="50" t="s">
        <v>158</v>
      </c>
      <c r="E104" s="51">
        <v>5250103</v>
      </c>
      <c r="F104" s="50" t="s">
        <v>160</v>
      </c>
      <c r="G104" s="51">
        <v>1</v>
      </c>
      <c r="H104" s="51">
        <v>5</v>
      </c>
      <c r="I104" s="51">
        <v>1</v>
      </c>
      <c r="J104" s="51">
        <v>3</v>
      </c>
      <c r="K104" s="51">
        <v>26</v>
      </c>
      <c r="L104" s="51"/>
      <c r="M104" s="51">
        <v>26</v>
      </c>
      <c r="N104" s="51"/>
      <c r="O104" s="51" t="s">
        <v>41</v>
      </c>
      <c r="P104" s="51"/>
      <c r="Q104" s="51">
        <v>2</v>
      </c>
      <c r="R104" s="51">
        <v>2</v>
      </c>
      <c r="S104" s="51"/>
      <c r="T104" s="51"/>
      <c r="U104" s="51"/>
      <c r="V104" s="51"/>
      <c r="W104" s="51" t="s">
        <v>33</v>
      </c>
      <c r="X104" s="51" t="s">
        <v>107</v>
      </c>
      <c r="Y104" s="9"/>
      <c r="Z104" s="9"/>
      <c r="AA104" s="8"/>
    </row>
    <row r="105" spans="1:27" ht="44.25" customHeight="1">
      <c r="A105" s="80" t="s">
        <v>151</v>
      </c>
      <c r="B105" s="9"/>
      <c r="C105" s="51">
        <v>525090</v>
      </c>
      <c r="D105" s="50" t="s">
        <v>161</v>
      </c>
      <c r="E105" s="51">
        <v>5250905</v>
      </c>
      <c r="F105" s="50" t="s">
        <v>162</v>
      </c>
      <c r="G105" s="51">
        <v>1</v>
      </c>
      <c r="H105" s="51">
        <v>5</v>
      </c>
      <c r="I105" s="51">
        <v>1</v>
      </c>
      <c r="J105" s="51">
        <v>3</v>
      </c>
      <c r="K105" s="51">
        <v>26</v>
      </c>
      <c r="L105" s="51"/>
      <c r="M105" s="51">
        <v>26</v>
      </c>
      <c r="N105" s="51"/>
      <c r="O105" s="51" t="s">
        <v>37</v>
      </c>
      <c r="P105" s="51"/>
      <c r="Q105" s="51">
        <v>2</v>
      </c>
      <c r="R105" s="51">
        <v>2</v>
      </c>
      <c r="S105" s="51"/>
      <c r="T105" s="51"/>
      <c r="U105" s="51"/>
      <c r="V105" s="51"/>
      <c r="W105" s="51" t="s">
        <v>33</v>
      </c>
      <c r="X105" s="51" t="s">
        <v>107</v>
      </c>
      <c r="Y105" s="9"/>
      <c r="Z105" s="9"/>
      <c r="AA105" s="8"/>
    </row>
    <row r="106" spans="1:27">
      <c r="A106" s="36" t="s">
        <v>44</v>
      </c>
      <c r="B106" s="17"/>
      <c r="C106" s="12"/>
      <c r="D106" s="18"/>
      <c r="E106" s="12"/>
      <c r="F106" s="18"/>
      <c r="G106" s="12"/>
      <c r="H106" s="12"/>
      <c r="I106" s="12">
        <f>SUM(I99:I105)</f>
        <v>7</v>
      </c>
      <c r="J106" s="12"/>
      <c r="K106" s="12">
        <f t="shared" ref="K106:M106" si="20">SUM(K99:K105)</f>
        <v>182</v>
      </c>
      <c r="L106" s="12">
        <f t="shared" si="20"/>
        <v>0</v>
      </c>
      <c r="M106" s="12">
        <f t="shared" si="20"/>
        <v>182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9"/>
    </row>
    <row r="107" spans="1:27" ht="38.25">
      <c r="A107" s="44" t="s">
        <v>163</v>
      </c>
      <c r="B107" s="9"/>
      <c r="C107" s="9">
        <v>582010</v>
      </c>
      <c r="D107" s="10" t="s">
        <v>164</v>
      </c>
      <c r="E107" s="9">
        <v>5820101</v>
      </c>
      <c r="F107" s="10" t="s">
        <v>165</v>
      </c>
      <c r="G107" s="9">
        <v>1</v>
      </c>
      <c r="H107" s="9">
        <v>5</v>
      </c>
      <c r="I107" s="9">
        <v>2</v>
      </c>
      <c r="J107" s="9">
        <v>3</v>
      </c>
      <c r="K107" s="9">
        <v>52</v>
      </c>
      <c r="L107" s="9"/>
      <c r="M107" s="9">
        <v>52</v>
      </c>
      <c r="N107" s="9"/>
      <c r="O107" s="9" t="s">
        <v>37</v>
      </c>
      <c r="P107" s="9"/>
      <c r="Q107" s="9">
        <v>2</v>
      </c>
      <c r="R107" s="9">
        <v>2</v>
      </c>
      <c r="S107" s="9"/>
      <c r="T107" s="9"/>
      <c r="U107" s="9"/>
      <c r="V107" s="9"/>
      <c r="W107" s="9" t="s">
        <v>32</v>
      </c>
      <c r="X107" s="9" t="s">
        <v>33</v>
      </c>
      <c r="Y107" s="9"/>
      <c r="Z107" s="9"/>
      <c r="AA107" s="8"/>
    </row>
    <row r="108" spans="1:27" ht="38.25">
      <c r="A108" s="44" t="s">
        <v>163</v>
      </c>
      <c r="B108" s="9"/>
      <c r="C108" s="9">
        <v>582010</v>
      </c>
      <c r="D108" s="10" t="s">
        <v>164</v>
      </c>
      <c r="E108" s="9">
        <v>5820103</v>
      </c>
      <c r="F108" s="10" t="s">
        <v>166</v>
      </c>
      <c r="G108" s="9">
        <v>1</v>
      </c>
      <c r="H108" s="9">
        <v>5</v>
      </c>
      <c r="I108" s="9">
        <v>1</v>
      </c>
      <c r="J108" s="9">
        <v>3</v>
      </c>
      <c r="K108" s="9">
        <v>26</v>
      </c>
      <c r="L108" s="9"/>
      <c r="M108" s="9">
        <v>26</v>
      </c>
      <c r="N108" s="9"/>
      <c r="O108" s="9" t="s">
        <v>37</v>
      </c>
      <c r="P108" s="9"/>
      <c r="Q108" s="9">
        <v>2</v>
      </c>
      <c r="R108" s="9">
        <v>2</v>
      </c>
      <c r="S108" s="9"/>
      <c r="T108" s="9"/>
      <c r="U108" s="9"/>
      <c r="V108" s="9"/>
      <c r="W108" s="9" t="s">
        <v>32</v>
      </c>
      <c r="X108" s="9" t="s">
        <v>33</v>
      </c>
      <c r="Y108" s="9"/>
      <c r="Z108" s="9"/>
      <c r="AA108" s="8"/>
    </row>
    <row r="109" spans="1:27" ht="38.25">
      <c r="A109" s="44" t="s">
        <v>163</v>
      </c>
      <c r="B109" s="9"/>
      <c r="C109" s="9">
        <v>581010</v>
      </c>
      <c r="D109" s="10" t="s">
        <v>167</v>
      </c>
      <c r="E109" s="9">
        <v>5810101</v>
      </c>
      <c r="F109" s="10" t="s">
        <v>168</v>
      </c>
      <c r="G109" s="9">
        <v>1</v>
      </c>
      <c r="H109" s="9">
        <v>5</v>
      </c>
      <c r="I109" s="9">
        <v>1</v>
      </c>
      <c r="J109" s="9">
        <v>3</v>
      </c>
      <c r="K109" s="9">
        <v>26</v>
      </c>
      <c r="L109" s="9"/>
      <c r="M109" s="9">
        <v>26</v>
      </c>
      <c r="N109" s="9"/>
      <c r="O109" s="9" t="s">
        <v>37</v>
      </c>
      <c r="P109" s="9"/>
      <c r="Q109" s="9">
        <v>2</v>
      </c>
      <c r="R109" s="9">
        <v>2</v>
      </c>
      <c r="S109" s="9"/>
      <c r="T109" s="9"/>
      <c r="U109" s="9"/>
      <c r="V109" s="9"/>
      <c r="W109" s="9" t="s">
        <v>32</v>
      </c>
      <c r="X109" s="9" t="s">
        <v>33</v>
      </c>
      <c r="Y109" s="9"/>
      <c r="Z109" s="9"/>
      <c r="AA109" s="8"/>
    </row>
    <row r="110" spans="1:27" ht="38.25">
      <c r="A110" s="44" t="s">
        <v>163</v>
      </c>
      <c r="B110" s="9"/>
      <c r="C110" s="9">
        <v>622010</v>
      </c>
      <c r="D110" s="10" t="s">
        <v>169</v>
      </c>
      <c r="E110" s="9">
        <v>6220102</v>
      </c>
      <c r="F110" s="10" t="s">
        <v>170</v>
      </c>
      <c r="G110" s="9">
        <v>1</v>
      </c>
      <c r="H110" s="9">
        <v>5</v>
      </c>
      <c r="I110" s="9">
        <v>1</v>
      </c>
      <c r="J110" s="9">
        <v>3</v>
      </c>
      <c r="K110" s="9">
        <v>26</v>
      </c>
      <c r="L110" s="9"/>
      <c r="M110" s="9">
        <v>26</v>
      </c>
      <c r="N110" s="9"/>
      <c r="O110" s="9" t="s">
        <v>37</v>
      </c>
      <c r="P110" s="9"/>
      <c r="Q110" s="9">
        <v>2</v>
      </c>
      <c r="R110" s="9">
        <v>2</v>
      </c>
      <c r="S110" s="9"/>
      <c r="T110" s="9"/>
      <c r="U110" s="9"/>
      <c r="V110" s="9"/>
      <c r="W110" s="9" t="s">
        <v>32</v>
      </c>
      <c r="X110" s="9" t="s">
        <v>33</v>
      </c>
      <c r="Y110" s="9"/>
      <c r="Z110" s="9"/>
      <c r="AA110" s="8"/>
    </row>
    <row r="111" spans="1:27" ht="38.25">
      <c r="A111" s="44" t="s">
        <v>163</v>
      </c>
      <c r="B111" s="9"/>
      <c r="C111" s="9">
        <v>341030</v>
      </c>
      <c r="D111" s="10" t="s">
        <v>171</v>
      </c>
      <c r="E111" s="9">
        <v>3410301</v>
      </c>
      <c r="F111" s="10" t="s">
        <v>172</v>
      </c>
      <c r="G111" s="9">
        <v>1</v>
      </c>
      <c r="H111" s="9">
        <v>5</v>
      </c>
      <c r="I111" s="9">
        <v>1</v>
      </c>
      <c r="J111" s="9">
        <v>3</v>
      </c>
      <c r="K111" s="9">
        <v>26</v>
      </c>
      <c r="L111" s="9"/>
      <c r="M111" s="9"/>
      <c r="N111" s="9"/>
      <c r="O111" s="9" t="s">
        <v>37</v>
      </c>
      <c r="P111" s="9"/>
      <c r="Q111" s="9">
        <v>2</v>
      </c>
      <c r="R111" s="9">
        <v>2</v>
      </c>
      <c r="S111" s="9"/>
      <c r="T111" s="9"/>
      <c r="U111" s="9"/>
      <c r="V111" s="9"/>
      <c r="W111" s="9" t="s">
        <v>32</v>
      </c>
      <c r="X111" s="9" t="s">
        <v>33</v>
      </c>
      <c r="Y111" s="9"/>
      <c r="Z111" s="9"/>
      <c r="AA111" s="8"/>
    </row>
    <row r="112" spans="1:27">
      <c r="A112" s="36" t="s">
        <v>44</v>
      </c>
      <c r="B112" s="13"/>
      <c r="C112" s="14"/>
      <c r="D112" s="13"/>
      <c r="E112" s="14"/>
      <c r="F112" s="13"/>
      <c r="G112" s="12"/>
      <c r="H112" s="12"/>
      <c r="I112" s="12">
        <f>SUM(I107:I111)</f>
        <v>6</v>
      </c>
      <c r="J112" s="12"/>
      <c r="K112" s="12">
        <f>SUM(K107:K111)</f>
        <v>156</v>
      </c>
      <c r="L112" s="12">
        <f>SUM(L107:L111)</f>
        <v>0</v>
      </c>
      <c r="M112" s="12">
        <f>SUM(M107:M111)</f>
        <v>130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9"/>
    </row>
    <row r="113" spans="1:28" ht="25.5">
      <c r="A113" s="44" t="s">
        <v>173</v>
      </c>
      <c r="B113" s="5"/>
      <c r="C113" s="51">
        <v>344030</v>
      </c>
      <c r="D113" s="59" t="s">
        <v>174</v>
      </c>
      <c r="E113" s="51">
        <v>3440301</v>
      </c>
      <c r="F113" s="59" t="s">
        <v>175</v>
      </c>
      <c r="G113" s="51">
        <v>1</v>
      </c>
      <c r="H113" s="51">
        <v>5</v>
      </c>
      <c r="I113" s="51">
        <v>2</v>
      </c>
      <c r="J113" s="51">
        <v>3</v>
      </c>
      <c r="K113" s="34">
        <v>52</v>
      </c>
      <c r="L113" s="34"/>
      <c r="M113" s="34"/>
      <c r="N113" s="34"/>
      <c r="O113" s="51" t="s">
        <v>37</v>
      </c>
      <c r="P113" s="34"/>
      <c r="Q113" s="51">
        <v>2</v>
      </c>
      <c r="R113" s="51">
        <v>2</v>
      </c>
      <c r="S113" s="34"/>
      <c r="T113" s="34"/>
      <c r="U113" s="34"/>
      <c r="V113" s="34"/>
      <c r="W113" s="51" t="s">
        <v>50</v>
      </c>
      <c r="X113" s="51" t="s">
        <v>176</v>
      </c>
      <c r="Y113" s="34"/>
      <c r="Z113" s="34"/>
      <c r="AA113" s="53"/>
    </row>
    <row r="114" spans="1:28">
      <c r="A114" s="44" t="s">
        <v>173</v>
      </c>
      <c r="B114" s="5"/>
      <c r="C114" s="51">
        <v>343010</v>
      </c>
      <c r="D114" s="59" t="s">
        <v>177</v>
      </c>
      <c r="E114" s="51">
        <v>3430101</v>
      </c>
      <c r="F114" s="59" t="s">
        <v>178</v>
      </c>
      <c r="G114" s="51">
        <v>1</v>
      </c>
      <c r="H114" s="51">
        <v>5</v>
      </c>
      <c r="I114" s="51">
        <v>1</v>
      </c>
      <c r="J114" s="51">
        <v>3</v>
      </c>
      <c r="K114" s="51">
        <v>26</v>
      </c>
      <c r="L114" s="34"/>
      <c r="M114" s="34"/>
      <c r="N114" s="34"/>
      <c r="O114" s="51" t="s">
        <v>37</v>
      </c>
      <c r="P114" s="34"/>
      <c r="Q114" s="51">
        <v>2</v>
      </c>
      <c r="R114" s="51">
        <v>2</v>
      </c>
      <c r="S114" s="34"/>
      <c r="T114" s="34"/>
      <c r="U114" s="34"/>
      <c r="V114" s="34"/>
      <c r="W114" s="51" t="s">
        <v>50</v>
      </c>
      <c r="X114" s="51" t="s">
        <v>176</v>
      </c>
      <c r="Y114" s="34"/>
      <c r="Z114" s="34"/>
      <c r="AA114" s="53"/>
    </row>
    <row r="115" spans="1:28" ht="25.5">
      <c r="A115" s="44" t="s">
        <v>173</v>
      </c>
      <c r="B115" s="5"/>
      <c r="C115" s="51">
        <v>345120</v>
      </c>
      <c r="D115" s="59" t="s">
        <v>179</v>
      </c>
      <c r="E115" s="51">
        <v>3451204</v>
      </c>
      <c r="F115" s="59" t="s">
        <v>180</v>
      </c>
      <c r="G115" s="51">
        <v>1</v>
      </c>
      <c r="H115" s="51">
        <v>5</v>
      </c>
      <c r="I115" s="51">
        <v>1</v>
      </c>
      <c r="J115" s="51">
        <v>3</v>
      </c>
      <c r="K115" s="51">
        <v>26</v>
      </c>
      <c r="L115" s="34"/>
      <c r="M115" s="34"/>
      <c r="N115" s="34"/>
      <c r="O115" s="51" t="s">
        <v>37</v>
      </c>
      <c r="P115" s="34"/>
      <c r="Q115" s="51">
        <v>2</v>
      </c>
      <c r="R115" s="51">
        <v>2</v>
      </c>
      <c r="S115" s="34"/>
      <c r="T115" s="34"/>
      <c r="U115" s="34"/>
      <c r="V115" s="34"/>
      <c r="W115" s="51" t="s">
        <v>50</v>
      </c>
      <c r="X115" s="51" t="s">
        <v>176</v>
      </c>
      <c r="Y115" s="34"/>
      <c r="Z115" s="34"/>
      <c r="AA115" s="53"/>
    </row>
    <row r="116" spans="1:28" ht="25.5">
      <c r="A116" s="44" t="s">
        <v>173</v>
      </c>
      <c r="B116" s="5"/>
      <c r="C116" s="51">
        <v>345120</v>
      </c>
      <c r="D116" s="59" t="s">
        <v>179</v>
      </c>
      <c r="E116" s="51">
        <v>3451204</v>
      </c>
      <c r="F116" s="59" t="s">
        <v>180</v>
      </c>
      <c r="G116" s="51">
        <v>1</v>
      </c>
      <c r="H116" s="51">
        <v>5</v>
      </c>
      <c r="I116" s="51">
        <v>1</v>
      </c>
      <c r="J116" s="51">
        <v>3</v>
      </c>
      <c r="K116" s="51">
        <v>26</v>
      </c>
      <c r="L116" s="34"/>
      <c r="M116" s="34"/>
      <c r="N116" s="34"/>
      <c r="O116" s="51" t="s">
        <v>58</v>
      </c>
      <c r="P116" s="34"/>
      <c r="Q116" s="51">
        <v>2</v>
      </c>
      <c r="R116" s="51">
        <v>2</v>
      </c>
      <c r="S116" s="34"/>
      <c r="T116" s="34"/>
      <c r="U116" s="34"/>
      <c r="V116" s="34"/>
      <c r="W116" s="51" t="s">
        <v>50</v>
      </c>
      <c r="X116" s="51" t="s">
        <v>176</v>
      </c>
      <c r="Y116" s="34"/>
      <c r="Z116" s="34"/>
      <c r="AA116" s="53"/>
    </row>
    <row r="117" spans="1:28" ht="25.5">
      <c r="A117" s="44" t="s">
        <v>173</v>
      </c>
      <c r="B117" s="5"/>
      <c r="C117" s="51">
        <v>346010</v>
      </c>
      <c r="D117" s="59" t="s">
        <v>181</v>
      </c>
      <c r="E117" s="51">
        <v>3460101</v>
      </c>
      <c r="F117" s="59" t="s">
        <v>182</v>
      </c>
      <c r="G117" s="51">
        <v>1</v>
      </c>
      <c r="H117" s="51">
        <v>5</v>
      </c>
      <c r="I117" s="51">
        <v>1</v>
      </c>
      <c r="J117" s="51">
        <v>3</v>
      </c>
      <c r="K117" s="51">
        <v>26</v>
      </c>
      <c r="L117" s="34"/>
      <c r="M117" s="34"/>
      <c r="N117" s="34"/>
      <c r="O117" s="51" t="s">
        <v>37</v>
      </c>
      <c r="P117" s="34"/>
      <c r="Q117" s="51">
        <v>2</v>
      </c>
      <c r="R117" s="51">
        <v>2</v>
      </c>
      <c r="S117" s="34"/>
      <c r="T117" s="34"/>
      <c r="U117" s="34"/>
      <c r="V117" s="34"/>
      <c r="W117" s="51" t="s">
        <v>50</v>
      </c>
      <c r="X117" s="51" t="s">
        <v>176</v>
      </c>
      <c r="Y117" s="34"/>
      <c r="Z117" s="34"/>
      <c r="AA117" s="53"/>
    </row>
    <row r="118" spans="1:28">
      <c r="A118" s="79" t="s">
        <v>44</v>
      </c>
      <c r="B118" s="13"/>
      <c r="C118" s="14"/>
      <c r="D118" s="15"/>
      <c r="E118" s="14"/>
      <c r="F118" s="15"/>
      <c r="G118" s="14"/>
      <c r="H118" s="12"/>
      <c r="I118" s="12">
        <f>SUM(I113:I117)</f>
        <v>6</v>
      </c>
      <c r="J118" s="12"/>
      <c r="K118" s="12">
        <f t="shared" ref="K118:M118" si="21">SUM(K113:K117)</f>
        <v>156</v>
      </c>
      <c r="L118" s="12">
        <f t="shared" si="21"/>
        <v>0</v>
      </c>
      <c r="M118" s="12">
        <f t="shared" si="21"/>
        <v>0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9"/>
    </row>
    <row r="119" spans="1:28" ht="38.25">
      <c r="A119" s="44" t="s">
        <v>183</v>
      </c>
      <c r="B119" s="45"/>
      <c r="C119" s="51">
        <v>481020</v>
      </c>
      <c r="D119" s="50" t="s">
        <v>184</v>
      </c>
      <c r="E119" s="51">
        <v>4810201</v>
      </c>
      <c r="F119" s="50" t="s">
        <v>185</v>
      </c>
      <c r="G119" s="51">
        <v>1</v>
      </c>
      <c r="H119" s="51">
        <v>5</v>
      </c>
      <c r="I119" s="51">
        <v>1</v>
      </c>
      <c r="J119" s="51">
        <v>3</v>
      </c>
      <c r="K119" s="51">
        <v>26</v>
      </c>
      <c r="L119" s="51"/>
      <c r="M119" s="51">
        <v>26</v>
      </c>
      <c r="N119" s="51" t="s">
        <v>37</v>
      </c>
      <c r="O119" s="60"/>
      <c r="P119" s="60"/>
      <c r="Q119" s="51">
        <v>2</v>
      </c>
      <c r="R119" s="51">
        <v>2</v>
      </c>
      <c r="S119" s="60"/>
      <c r="T119" s="60"/>
      <c r="U119" s="60"/>
      <c r="V119" s="60"/>
      <c r="W119" s="51" t="s">
        <v>54</v>
      </c>
      <c r="X119" s="51" t="s">
        <v>38</v>
      </c>
      <c r="Y119" s="51"/>
      <c r="Z119" s="51"/>
      <c r="AA119" s="51"/>
      <c r="AB119" s="47"/>
    </row>
    <row r="120" spans="1:28" ht="38.25">
      <c r="A120" s="44" t="s">
        <v>183</v>
      </c>
      <c r="B120" s="45"/>
      <c r="C120" s="51">
        <v>482010</v>
      </c>
      <c r="D120" s="50" t="s">
        <v>186</v>
      </c>
      <c r="E120" s="51">
        <v>4820101</v>
      </c>
      <c r="F120" s="50" t="s">
        <v>187</v>
      </c>
      <c r="G120" s="51">
        <v>1</v>
      </c>
      <c r="H120" s="51">
        <v>5</v>
      </c>
      <c r="I120" s="51">
        <v>1</v>
      </c>
      <c r="J120" s="51">
        <v>3</v>
      </c>
      <c r="K120" s="51">
        <v>26</v>
      </c>
      <c r="L120" s="51"/>
      <c r="M120" s="51">
        <v>26</v>
      </c>
      <c r="N120" s="51" t="s">
        <v>37</v>
      </c>
      <c r="O120" s="60"/>
      <c r="P120" s="60"/>
      <c r="Q120" s="51">
        <v>2</v>
      </c>
      <c r="R120" s="51">
        <v>2</v>
      </c>
      <c r="S120" s="60"/>
      <c r="T120" s="60"/>
      <c r="U120" s="60"/>
      <c r="V120" s="60"/>
      <c r="W120" s="51" t="s">
        <v>54</v>
      </c>
      <c r="X120" s="51" t="s">
        <v>38</v>
      </c>
      <c r="Y120" s="51"/>
      <c r="Z120" s="51"/>
      <c r="AA120" s="51"/>
      <c r="AB120" s="47"/>
    </row>
    <row r="121" spans="1:28" ht="38.25">
      <c r="A121" s="44" t="s">
        <v>183</v>
      </c>
      <c r="B121" s="46"/>
      <c r="C121" s="51">
        <v>482040</v>
      </c>
      <c r="D121" s="50" t="s">
        <v>188</v>
      </c>
      <c r="E121" s="51">
        <v>4820401</v>
      </c>
      <c r="F121" s="50" t="s">
        <v>189</v>
      </c>
      <c r="G121" s="51">
        <v>1</v>
      </c>
      <c r="H121" s="51">
        <v>5</v>
      </c>
      <c r="I121" s="51">
        <v>1</v>
      </c>
      <c r="J121" s="51">
        <v>3</v>
      </c>
      <c r="K121" s="51">
        <v>26</v>
      </c>
      <c r="L121" s="51"/>
      <c r="M121" s="51">
        <v>26</v>
      </c>
      <c r="N121" s="51" t="s">
        <v>37</v>
      </c>
      <c r="O121" s="60"/>
      <c r="P121" s="60"/>
      <c r="Q121" s="51">
        <v>2</v>
      </c>
      <c r="R121" s="51">
        <v>2</v>
      </c>
      <c r="S121" s="60"/>
      <c r="T121" s="60"/>
      <c r="U121" s="60"/>
      <c r="V121" s="60"/>
      <c r="W121" s="51" t="s">
        <v>54</v>
      </c>
      <c r="X121" s="51" t="s">
        <v>38</v>
      </c>
      <c r="Y121" s="51"/>
      <c r="Z121" s="51"/>
      <c r="AA121" s="51"/>
      <c r="AB121" s="47"/>
    </row>
    <row r="122" spans="1:28" ht="50.25" customHeight="1">
      <c r="A122" s="44" t="s">
        <v>183</v>
      </c>
      <c r="B122" s="46"/>
      <c r="C122" s="51">
        <v>524010</v>
      </c>
      <c r="D122" s="50" t="s">
        <v>190</v>
      </c>
      <c r="E122" s="51">
        <v>5240110</v>
      </c>
      <c r="F122" s="50" t="s">
        <v>191</v>
      </c>
      <c r="G122" s="51">
        <v>1</v>
      </c>
      <c r="H122" s="51">
        <v>5</v>
      </c>
      <c r="I122" s="51">
        <v>1</v>
      </c>
      <c r="J122" s="51">
        <v>3</v>
      </c>
      <c r="K122" s="51">
        <v>26</v>
      </c>
      <c r="L122" s="51"/>
      <c r="M122" s="51">
        <v>26</v>
      </c>
      <c r="N122" s="51" t="s">
        <v>37</v>
      </c>
      <c r="O122" s="60"/>
      <c r="P122" s="60"/>
      <c r="Q122" s="51">
        <v>2</v>
      </c>
      <c r="R122" s="51">
        <v>2</v>
      </c>
      <c r="S122" s="60"/>
      <c r="T122" s="60"/>
      <c r="U122" s="60"/>
      <c r="V122" s="60"/>
      <c r="W122" s="51" t="s">
        <v>54</v>
      </c>
      <c r="X122" s="51" t="s">
        <v>38</v>
      </c>
      <c r="Y122" s="51"/>
      <c r="Z122" s="51"/>
      <c r="AA122" s="51"/>
      <c r="AB122" s="47"/>
    </row>
    <row r="123" spans="1:28" ht="76.5">
      <c r="A123" s="44" t="s">
        <v>183</v>
      </c>
      <c r="B123" s="46"/>
      <c r="C123" s="51">
        <v>524030</v>
      </c>
      <c r="D123" s="50" t="s">
        <v>192</v>
      </c>
      <c r="E123" s="51">
        <v>5240301</v>
      </c>
      <c r="F123" s="50" t="s">
        <v>193</v>
      </c>
      <c r="G123" s="51">
        <v>1</v>
      </c>
      <c r="H123" s="51">
        <v>5</v>
      </c>
      <c r="I123" s="51">
        <v>0.5</v>
      </c>
      <c r="J123" s="51">
        <v>3</v>
      </c>
      <c r="K123" s="51">
        <v>13</v>
      </c>
      <c r="L123" s="51"/>
      <c r="M123" s="51"/>
      <c r="N123" s="51"/>
      <c r="O123" s="51" t="s">
        <v>41</v>
      </c>
      <c r="P123" s="60"/>
      <c r="Q123" s="51">
        <v>2</v>
      </c>
      <c r="R123" s="51">
        <v>2</v>
      </c>
      <c r="S123" s="60"/>
      <c r="T123" s="60"/>
      <c r="U123" s="60"/>
      <c r="V123" s="60"/>
      <c r="W123" s="51" t="s">
        <v>54</v>
      </c>
      <c r="X123" s="51" t="s">
        <v>38</v>
      </c>
      <c r="Y123" s="51"/>
      <c r="Z123" s="51"/>
      <c r="AA123" s="51" t="s">
        <v>194</v>
      </c>
      <c r="AB123" s="47"/>
    </row>
    <row r="124" spans="1:28" ht="76.5">
      <c r="A124" s="44" t="s">
        <v>183</v>
      </c>
      <c r="B124" s="46"/>
      <c r="C124" s="51">
        <v>524030</v>
      </c>
      <c r="D124" s="61" t="s">
        <v>192</v>
      </c>
      <c r="E124" s="51">
        <v>5240301</v>
      </c>
      <c r="F124" s="61" t="s">
        <v>193</v>
      </c>
      <c r="G124" s="51">
        <v>2</v>
      </c>
      <c r="H124" s="51">
        <v>5</v>
      </c>
      <c r="I124" s="51">
        <v>0.5</v>
      </c>
      <c r="J124" s="51">
        <v>3</v>
      </c>
      <c r="K124" s="51">
        <v>13</v>
      </c>
      <c r="L124" s="51"/>
      <c r="M124" s="51"/>
      <c r="N124" s="51"/>
      <c r="O124" s="51" t="s">
        <v>41</v>
      </c>
      <c r="P124" s="60"/>
      <c r="Q124" s="51">
        <v>2</v>
      </c>
      <c r="R124" s="51">
        <v>2</v>
      </c>
      <c r="S124" s="60"/>
      <c r="T124" s="60"/>
      <c r="U124" s="60"/>
      <c r="V124" s="60"/>
      <c r="W124" s="51" t="s">
        <v>54</v>
      </c>
      <c r="X124" s="51" t="s">
        <v>38</v>
      </c>
      <c r="Y124" s="51"/>
      <c r="Z124" s="51"/>
      <c r="AA124" s="51" t="s">
        <v>194</v>
      </c>
      <c r="AB124" s="47"/>
    </row>
    <row r="125" spans="1:28" ht="38.25">
      <c r="A125" s="44" t="s">
        <v>183</v>
      </c>
      <c r="B125" s="46"/>
      <c r="C125" s="51">
        <v>851010</v>
      </c>
      <c r="D125" s="50" t="s">
        <v>195</v>
      </c>
      <c r="E125" s="51">
        <v>8510101</v>
      </c>
      <c r="F125" s="50" t="s">
        <v>196</v>
      </c>
      <c r="G125" s="51">
        <v>1</v>
      </c>
      <c r="H125" s="34">
        <v>5</v>
      </c>
      <c r="I125" s="34">
        <v>1</v>
      </c>
      <c r="J125" s="34">
        <v>3</v>
      </c>
      <c r="K125" s="34">
        <v>26</v>
      </c>
      <c r="L125" s="34"/>
      <c r="M125" s="34">
        <v>26</v>
      </c>
      <c r="N125" s="51" t="s">
        <v>37</v>
      </c>
      <c r="O125" s="62"/>
      <c r="P125" s="62"/>
      <c r="Q125" s="34">
        <v>2</v>
      </c>
      <c r="R125" s="34">
        <v>2</v>
      </c>
      <c r="S125" s="62"/>
      <c r="T125" s="62"/>
      <c r="U125" s="62"/>
      <c r="V125" s="62"/>
      <c r="W125" s="51" t="s">
        <v>54</v>
      </c>
      <c r="X125" s="51" t="s">
        <v>38</v>
      </c>
      <c r="Y125" s="51"/>
      <c r="Z125" s="51"/>
      <c r="AA125" s="51"/>
      <c r="AB125" s="47"/>
    </row>
    <row r="126" spans="1:28">
      <c r="A126" s="36" t="s">
        <v>44</v>
      </c>
      <c r="B126" s="13"/>
      <c r="C126" s="14"/>
      <c r="D126" s="13"/>
      <c r="E126" s="14"/>
      <c r="F126" s="13"/>
      <c r="G126" s="12"/>
      <c r="H126" s="12"/>
      <c r="I126" s="12">
        <f>SUM(I119:I125)</f>
        <v>6</v>
      </c>
      <c r="J126" s="12"/>
      <c r="K126" s="12">
        <f t="shared" ref="K126:M126" si="22">SUM(K119:K125)</f>
        <v>156</v>
      </c>
      <c r="L126" s="12">
        <f t="shared" si="22"/>
        <v>0</v>
      </c>
      <c r="M126" s="12">
        <f t="shared" si="22"/>
        <v>130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9"/>
    </row>
    <row r="127" spans="1:28" ht="38.25">
      <c r="A127" s="44" t="s">
        <v>197</v>
      </c>
      <c r="B127" s="5"/>
      <c r="C127" s="34">
        <v>481010</v>
      </c>
      <c r="D127" s="48" t="s">
        <v>198</v>
      </c>
      <c r="E127" s="34">
        <v>4810101</v>
      </c>
      <c r="F127" s="48" t="s">
        <v>199</v>
      </c>
      <c r="G127" s="34">
        <v>1</v>
      </c>
      <c r="H127" s="34">
        <v>5</v>
      </c>
      <c r="I127" s="34">
        <v>1</v>
      </c>
      <c r="J127" s="34">
        <v>2</v>
      </c>
      <c r="K127" s="34">
        <v>26</v>
      </c>
      <c r="L127" s="34"/>
      <c r="M127" s="34">
        <v>26</v>
      </c>
      <c r="N127" s="34"/>
      <c r="O127" s="34" t="s">
        <v>37</v>
      </c>
      <c r="P127" s="34"/>
      <c r="Q127" s="34">
        <v>2</v>
      </c>
      <c r="R127" s="34">
        <v>2</v>
      </c>
      <c r="S127" s="34"/>
      <c r="T127" s="34"/>
      <c r="U127" s="34"/>
      <c r="V127" s="34"/>
      <c r="W127" s="34" t="s">
        <v>32</v>
      </c>
      <c r="X127" s="34" t="s">
        <v>38</v>
      </c>
      <c r="Y127" s="9"/>
      <c r="Z127" s="9"/>
      <c r="AA127" s="8"/>
    </row>
    <row r="128" spans="1:28" ht="38.25">
      <c r="A128" s="44" t="s">
        <v>197</v>
      </c>
      <c r="B128" s="5"/>
      <c r="C128" s="34">
        <v>481030</v>
      </c>
      <c r="D128" s="48" t="s">
        <v>124</v>
      </c>
      <c r="E128" s="34">
        <v>4810301</v>
      </c>
      <c r="F128" s="48" t="s">
        <v>125</v>
      </c>
      <c r="G128" s="34">
        <v>1</v>
      </c>
      <c r="H128" s="34">
        <v>5</v>
      </c>
      <c r="I128" s="34">
        <v>1</v>
      </c>
      <c r="J128" s="34">
        <v>3</v>
      </c>
      <c r="K128" s="34">
        <v>26</v>
      </c>
      <c r="L128" s="34"/>
      <c r="M128" s="34">
        <v>26</v>
      </c>
      <c r="N128" s="34"/>
      <c r="O128" s="34" t="s">
        <v>37</v>
      </c>
      <c r="P128" s="34"/>
      <c r="Q128" s="34">
        <v>2</v>
      </c>
      <c r="R128" s="34">
        <v>2</v>
      </c>
      <c r="S128" s="34"/>
      <c r="T128" s="34"/>
      <c r="U128" s="34"/>
      <c r="V128" s="34"/>
      <c r="W128" s="34" t="s">
        <v>32</v>
      </c>
      <c r="X128" s="34" t="s">
        <v>38</v>
      </c>
      <c r="Y128" s="9"/>
      <c r="Z128" s="9"/>
      <c r="AA128" s="58"/>
    </row>
    <row r="129" spans="1:27" ht="38.25">
      <c r="A129" s="44" t="s">
        <v>197</v>
      </c>
      <c r="B129" s="5"/>
      <c r="C129" s="34">
        <v>481050</v>
      </c>
      <c r="D129" s="48" t="s">
        <v>129</v>
      </c>
      <c r="E129" s="34">
        <v>4810501</v>
      </c>
      <c r="F129" s="48" t="s">
        <v>130</v>
      </c>
      <c r="G129" s="34">
        <v>1</v>
      </c>
      <c r="H129" s="34">
        <v>5</v>
      </c>
      <c r="I129" s="34">
        <v>1</v>
      </c>
      <c r="J129" s="34">
        <v>3</v>
      </c>
      <c r="K129" s="34">
        <v>26</v>
      </c>
      <c r="L129" s="34"/>
      <c r="M129" s="34">
        <v>26</v>
      </c>
      <c r="N129" s="34"/>
      <c r="O129" s="34" t="s">
        <v>37</v>
      </c>
      <c r="P129" s="34"/>
      <c r="Q129" s="34">
        <v>2</v>
      </c>
      <c r="R129" s="34">
        <v>2</v>
      </c>
      <c r="S129" s="34"/>
      <c r="T129" s="34"/>
      <c r="U129" s="34"/>
      <c r="V129" s="34"/>
      <c r="W129" s="34" t="s">
        <v>32</v>
      </c>
      <c r="X129" s="34" t="s">
        <v>38</v>
      </c>
      <c r="Y129" s="9"/>
      <c r="Z129" s="9"/>
      <c r="AA129" s="8"/>
    </row>
    <row r="130" spans="1:27" ht="38.25">
      <c r="A130" s="44" t="s">
        <v>197</v>
      </c>
      <c r="B130" s="5"/>
      <c r="C130" s="34">
        <v>522010</v>
      </c>
      <c r="D130" s="48" t="s">
        <v>147</v>
      </c>
      <c r="E130" s="34">
        <v>5220108</v>
      </c>
      <c r="F130" s="48" t="s">
        <v>200</v>
      </c>
      <c r="G130" s="34">
        <v>1</v>
      </c>
      <c r="H130" s="34">
        <v>5</v>
      </c>
      <c r="I130" s="34">
        <v>1</v>
      </c>
      <c r="J130" s="34">
        <v>3</v>
      </c>
      <c r="K130" s="34">
        <v>26</v>
      </c>
      <c r="L130" s="34"/>
      <c r="M130" s="34">
        <v>26</v>
      </c>
      <c r="N130" s="34"/>
      <c r="O130" s="34" t="s">
        <v>37</v>
      </c>
      <c r="P130" s="34"/>
      <c r="Q130" s="34">
        <v>2</v>
      </c>
      <c r="R130" s="34">
        <v>2</v>
      </c>
      <c r="S130" s="34"/>
      <c r="T130" s="34"/>
      <c r="U130" s="34"/>
      <c r="V130" s="34"/>
      <c r="W130" s="34" t="s">
        <v>32</v>
      </c>
      <c r="X130" s="34" t="s">
        <v>38</v>
      </c>
      <c r="Y130" s="9"/>
      <c r="Z130" s="9"/>
      <c r="AA130" s="58"/>
    </row>
    <row r="131" spans="1:27" ht="38.25">
      <c r="A131" s="44" t="s">
        <v>197</v>
      </c>
      <c r="B131" s="5"/>
      <c r="C131" s="34">
        <v>522010</v>
      </c>
      <c r="D131" s="48" t="s">
        <v>147</v>
      </c>
      <c r="E131" s="34">
        <v>5220109</v>
      </c>
      <c r="F131" s="48" t="s">
        <v>201</v>
      </c>
      <c r="G131" s="34">
        <v>2</v>
      </c>
      <c r="H131" s="34">
        <v>5</v>
      </c>
      <c r="I131" s="34">
        <v>1</v>
      </c>
      <c r="J131" s="34">
        <v>3</v>
      </c>
      <c r="K131" s="34">
        <v>26</v>
      </c>
      <c r="L131" s="34"/>
      <c r="M131" s="34">
        <v>26</v>
      </c>
      <c r="N131" s="34"/>
      <c r="O131" s="34" t="s">
        <v>37</v>
      </c>
      <c r="P131" s="34"/>
      <c r="Q131" s="34">
        <v>2</v>
      </c>
      <c r="R131" s="34">
        <v>2</v>
      </c>
      <c r="S131" s="34"/>
      <c r="T131" s="34"/>
      <c r="U131" s="34"/>
      <c r="V131" s="34"/>
      <c r="W131" s="34" t="s">
        <v>32</v>
      </c>
      <c r="X131" s="34" t="s">
        <v>38</v>
      </c>
      <c r="Y131" s="9"/>
      <c r="Z131" s="9"/>
      <c r="AA131" s="8"/>
    </row>
    <row r="132" spans="1:27" ht="38.25">
      <c r="A132" s="44" t="s">
        <v>197</v>
      </c>
      <c r="B132" s="5"/>
      <c r="C132" s="34">
        <v>523050</v>
      </c>
      <c r="D132" s="48" t="s">
        <v>202</v>
      </c>
      <c r="E132" s="34">
        <v>5230501</v>
      </c>
      <c r="F132" s="48" t="s">
        <v>203</v>
      </c>
      <c r="G132" s="34">
        <v>1</v>
      </c>
      <c r="H132" s="34">
        <v>5</v>
      </c>
      <c r="I132" s="34">
        <v>1</v>
      </c>
      <c r="J132" s="34">
        <v>3</v>
      </c>
      <c r="K132" s="34">
        <v>26</v>
      </c>
      <c r="L132" s="34"/>
      <c r="M132" s="34">
        <v>26</v>
      </c>
      <c r="N132" s="34"/>
      <c r="O132" s="34" t="s">
        <v>37</v>
      </c>
      <c r="P132" s="34"/>
      <c r="Q132" s="34">
        <v>2</v>
      </c>
      <c r="R132" s="34">
        <v>2</v>
      </c>
      <c r="S132" s="34"/>
      <c r="T132" s="34"/>
      <c r="U132" s="34"/>
      <c r="V132" s="34"/>
      <c r="W132" s="34" t="s">
        <v>32</v>
      </c>
      <c r="X132" s="34" t="s">
        <v>38</v>
      </c>
      <c r="Y132" s="9"/>
      <c r="Z132" s="9"/>
      <c r="AA132" s="8"/>
    </row>
    <row r="133" spans="1:27">
      <c r="A133" s="36" t="s">
        <v>44</v>
      </c>
      <c r="B133" s="13"/>
      <c r="C133" s="14"/>
      <c r="D133" s="13"/>
      <c r="E133" s="14"/>
      <c r="F133" s="13"/>
      <c r="G133" s="12"/>
      <c r="H133" s="12"/>
      <c r="I133" s="12">
        <f>SUM(I127:I132)</f>
        <v>6</v>
      </c>
      <c r="J133" s="12"/>
      <c r="K133" s="12">
        <f t="shared" ref="K133:M133" si="23">SUM(K127:K132)</f>
        <v>156</v>
      </c>
      <c r="L133" s="12">
        <f t="shared" si="23"/>
        <v>0</v>
      </c>
      <c r="M133" s="12">
        <f t="shared" si="23"/>
        <v>156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9"/>
    </row>
    <row r="134" spans="1:27" ht="38.25">
      <c r="A134" s="44" t="s">
        <v>204</v>
      </c>
      <c r="B134" s="5"/>
      <c r="C134" s="51">
        <v>525010</v>
      </c>
      <c r="D134" s="50" t="s">
        <v>158</v>
      </c>
      <c r="E134" s="51">
        <v>5250101</v>
      </c>
      <c r="F134" s="50" t="s">
        <v>159</v>
      </c>
      <c r="G134" s="34">
        <v>1</v>
      </c>
      <c r="H134" s="34">
        <v>5</v>
      </c>
      <c r="I134" s="34">
        <v>1</v>
      </c>
      <c r="J134" s="34">
        <v>3</v>
      </c>
      <c r="K134" s="34">
        <v>26</v>
      </c>
      <c r="L134" s="34"/>
      <c r="M134" s="34">
        <v>26</v>
      </c>
      <c r="N134" s="34"/>
      <c r="O134" s="34" t="s">
        <v>37</v>
      </c>
      <c r="P134" s="34"/>
      <c r="Q134" s="34">
        <v>2</v>
      </c>
      <c r="R134" s="34">
        <v>2</v>
      </c>
      <c r="S134" s="34"/>
      <c r="T134" s="34"/>
      <c r="U134" s="34"/>
      <c r="V134" s="34"/>
      <c r="W134" s="34" t="s">
        <v>107</v>
      </c>
      <c r="X134" s="34" t="s">
        <v>38</v>
      </c>
      <c r="Y134" s="34"/>
      <c r="Z134" s="34"/>
      <c r="AA134" s="53"/>
    </row>
    <row r="135" spans="1:27" ht="38.25">
      <c r="A135" s="44" t="s">
        <v>204</v>
      </c>
      <c r="B135" s="5"/>
      <c r="C135" s="51">
        <v>525010</v>
      </c>
      <c r="D135" s="50" t="s">
        <v>158</v>
      </c>
      <c r="E135" s="51">
        <v>5250104</v>
      </c>
      <c r="F135" s="50" t="s">
        <v>205</v>
      </c>
      <c r="G135" s="51">
        <v>1</v>
      </c>
      <c r="H135" s="51">
        <v>5</v>
      </c>
      <c r="I135" s="51">
        <v>1</v>
      </c>
      <c r="J135" s="51">
        <v>3</v>
      </c>
      <c r="K135" s="51">
        <v>26</v>
      </c>
      <c r="L135" s="51"/>
      <c r="M135" s="51">
        <v>26</v>
      </c>
      <c r="N135" s="51" t="s">
        <v>37</v>
      </c>
      <c r="O135" s="34"/>
      <c r="P135" s="34"/>
      <c r="Q135" s="34">
        <v>2</v>
      </c>
      <c r="R135" s="34">
        <v>2</v>
      </c>
      <c r="S135" s="34"/>
      <c r="T135" s="34"/>
      <c r="U135" s="34"/>
      <c r="V135" s="34"/>
      <c r="W135" s="34" t="s">
        <v>107</v>
      </c>
      <c r="X135" s="34" t="s">
        <v>38</v>
      </c>
      <c r="Y135" s="34"/>
      <c r="Z135" s="34"/>
      <c r="AA135" s="53"/>
    </row>
    <row r="136" spans="1:27" ht="51">
      <c r="A136" s="44" t="s">
        <v>204</v>
      </c>
      <c r="B136" s="5"/>
      <c r="C136" s="51">
        <v>525060</v>
      </c>
      <c r="D136" s="50" t="s">
        <v>206</v>
      </c>
      <c r="E136" s="51">
        <v>5250603</v>
      </c>
      <c r="F136" s="50" t="s">
        <v>207</v>
      </c>
      <c r="G136" s="51">
        <v>1</v>
      </c>
      <c r="H136" s="51">
        <v>5</v>
      </c>
      <c r="I136" s="51">
        <v>0.5</v>
      </c>
      <c r="J136" s="51">
        <v>2</v>
      </c>
      <c r="K136" s="51">
        <v>13</v>
      </c>
      <c r="L136" s="51"/>
      <c r="M136" s="51">
        <v>13</v>
      </c>
      <c r="N136" s="34"/>
      <c r="O136" s="34" t="s">
        <v>37</v>
      </c>
      <c r="P136" s="34"/>
      <c r="Q136" s="34">
        <v>2</v>
      </c>
      <c r="R136" s="34">
        <v>2</v>
      </c>
      <c r="S136" s="34"/>
      <c r="T136" s="34"/>
      <c r="U136" s="34"/>
      <c r="V136" s="34"/>
      <c r="W136" s="34" t="s">
        <v>107</v>
      </c>
      <c r="X136" s="34" t="s">
        <v>38</v>
      </c>
      <c r="Y136" s="34"/>
      <c r="Z136" s="34"/>
      <c r="AA136" s="53"/>
    </row>
    <row r="137" spans="1:27" ht="51">
      <c r="A137" s="44" t="s">
        <v>204</v>
      </c>
      <c r="B137" s="5"/>
      <c r="C137" s="51">
        <v>525060</v>
      </c>
      <c r="D137" s="50" t="s">
        <v>206</v>
      </c>
      <c r="E137" s="51">
        <v>5250603</v>
      </c>
      <c r="F137" s="50" t="s">
        <v>207</v>
      </c>
      <c r="G137" s="51">
        <v>2</v>
      </c>
      <c r="H137" s="51">
        <v>5</v>
      </c>
      <c r="I137" s="51">
        <v>0.5</v>
      </c>
      <c r="J137" s="51">
        <v>2</v>
      </c>
      <c r="K137" s="51">
        <v>13</v>
      </c>
      <c r="L137" s="51"/>
      <c r="M137" s="51">
        <v>13</v>
      </c>
      <c r="N137" s="34"/>
      <c r="O137" s="34" t="s">
        <v>37</v>
      </c>
      <c r="P137" s="34"/>
      <c r="Q137" s="34">
        <v>2</v>
      </c>
      <c r="R137" s="34">
        <v>2</v>
      </c>
      <c r="S137" s="34"/>
      <c r="T137" s="34"/>
      <c r="U137" s="34"/>
      <c r="V137" s="34"/>
      <c r="W137" s="34" t="s">
        <v>107</v>
      </c>
      <c r="X137" s="34" t="s">
        <v>38</v>
      </c>
      <c r="Y137" s="34"/>
      <c r="Z137" s="34"/>
      <c r="AA137" s="53"/>
    </row>
    <row r="138" spans="1:27" ht="38.25">
      <c r="A138" s="44" t="s">
        <v>204</v>
      </c>
      <c r="B138" s="5"/>
      <c r="C138" s="51">
        <v>525010</v>
      </c>
      <c r="D138" s="80" t="s">
        <v>158</v>
      </c>
      <c r="E138" s="51">
        <v>5250103</v>
      </c>
      <c r="F138" s="50" t="s">
        <v>160</v>
      </c>
      <c r="G138" s="51">
        <v>1</v>
      </c>
      <c r="H138" s="51">
        <v>5</v>
      </c>
      <c r="I138" s="51">
        <v>1</v>
      </c>
      <c r="J138" s="51">
        <v>3</v>
      </c>
      <c r="K138" s="51">
        <v>26</v>
      </c>
      <c r="L138" s="51"/>
      <c r="M138" s="51">
        <v>26</v>
      </c>
      <c r="N138" s="51"/>
      <c r="O138" s="51" t="s">
        <v>37</v>
      </c>
      <c r="P138" s="51"/>
      <c r="Q138" s="51">
        <v>2</v>
      </c>
      <c r="R138" s="51">
        <v>2</v>
      </c>
      <c r="S138" s="51"/>
      <c r="T138" s="51"/>
      <c r="U138" s="51"/>
      <c r="V138" s="51"/>
      <c r="W138" s="51" t="s">
        <v>107</v>
      </c>
      <c r="X138" s="34" t="s">
        <v>38</v>
      </c>
      <c r="Y138" s="34"/>
      <c r="Z138" s="34"/>
      <c r="AA138" s="9">
        <v>3</v>
      </c>
    </row>
    <row r="139" spans="1:27">
      <c r="A139" s="36" t="s">
        <v>44</v>
      </c>
      <c r="B139" s="13"/>
      <c r="C139" s="14"/>
      <c r="D139" s="13"/>
      <c r="E139" s="14"/>
      <c r="F139" s="13"/>
      <c r="G139" s="12"/>
      <c r="H139" s="12"/>
      <c r="I139" s="12">
        <f>SUM(I134:I138)</f>
        <v>4</v>
      </c>
      <c r="J139" s="12"/>
      <c r="K139" s="12">
        <f t="shared" ref="K139:M139" si="24">SUM(K134:K138)</f>
        <v>104</v>
      </c>
      <c r="L139" s="12">
        <f t="shared" si="24"/>
        <v>0</v>
      </c>
      <c r="M139" s="12">
        <f t="shared" si="24"/>
        <v>104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2"/>
      <c r="Z139" s="12"/>
      <c r="AA139" s="19"/>
    </row>
    <row r="140" spans="1:27" ht="63.75">
      <c r="A140" s="44" t="s">
        <v>208</v>
      </c>
      <c r="B140" s="5"/>
      <c r="C140" s="51">
        <v>522030</v>
      </c>
      <c r="D140" s="59" t="s">
        <v>209</v>
      </c>
      <c r="E140" s="51">
        <v>5220309</v>
      </c>
      <c r="F140" s="59" t="s">
        <v>210</v>
      </c>
      <c r="G140" s="51">
        <v>1</v>
      </c>
      <c r="H140" s="51">
        <v>5</v>
      </c>
      <c r="I140" s="51">
        <v>1</v>
      </c>
      <c r="J140" s="51">
        <v>3</v>
      </c>
      <c r="K140" s="51">
        <v>26</v>
      </c>
      <c r="L140" s="51"/>
      <c r="M140" s="51">
        <v>26</v>
      </c>
      <c r="N140" s="51"/>
      <c r="O140" s="51"/>
      <c r="P140" s="51" t="s">
        <v>37</v>
      </c>
      <c r="Q140" s="51">
        <v>2</v>
      </c>
      <c r="R140" s="51">
        <v>2</v>
      </c>
      <c r="S140" s="51"/>
      <c r="T140" s="51"/>
      <c r="U140" s="51"/>
      <c r="V140" s="51"/>
      <c r="W140" s="51" t="s">
        <v>107</v>
      </c>
      <c r="X140" s="51" t="s">
        <v>33</v>
      </c>
      <c r="Y140" s="34"/>
      <c r="Z140" s="34"/>
      <c r="AA140" s="53"/>
    </row>
    <row r="141" spans="1:27" ht="25.5">
      <c r="A141" s="44" t="s">
        <v>208</v>
      </c>
      <c r="B141" s="5"/>
      <c r="C141" s="51">
        <v>522020</v>
      </c>
      <c r="D141" s="59" t="s">
        <v>211</v>
      </c>
      <c r="E141" s="51">
        <v>5220211</v>
      </c>
      <c r="F141" s="59" t="s">
        <v>212</v>
      </c>
      <c r="G141" s="51">
        <v>2</v>
      </c>
      <c r="H141" s="51">
        <v>5</v>
      </c>
      <c r="I141" s="51">
        <v>0.5</v>
      </c>
      <c r="J141" s="51">
        <v>2</v>
      </c>
      <c r="K141" s="51">
        <v>13</v>
      </c>
      <c r="L141" s="51"/>
      <c r="M141" s="51">
        <v>13</v>
      </c>
      <c r="N141" s="51"/>
      <c r="O141" s="51"/>
      <c r="P141" s="51" t="s">
        <v>58</v>
      </c>
      <c r="Q141" s="51">
        <v>2</v>
      </c>
      <c r="R141" s="51">
        <v>2</v>
      </c>
      <c r="S141" s="51"/>
      <c r="T141" s="51"/>
      <c r="U141" s="51"/>
      <c r="V141" s="51"/>
      <c r="W141" s="51" t="s">
        <v>107</v>
      </c>
      <c r="X141" s="51" t="s">
        <v>33</v>
      </c>
      <c r="Y141" s="34"/>
      <c r="Z141" s="34"/>
      <c r="AA141" s="53"/>
    </row>
    <row r="142" spans="1:27" ht="25.5">
      <c r="A142" s="44" t="s">
        <v>208</v>
      </c>
      <c r="B142" s="5"/>
      <c r="C142" s="51">
        <v>543010</v>
      </c>
      <c r="D142" s="48" t="s">
        <v>213</v>
      </c>
      <c r="E142" s="34">
        <v>5430101</v>
      </c>
      <c r="F142" s="44" t="s">
        <v>214</v>
      </c>
      <c r="G142" s="34">
        <v>2</v>
      </c>
      <c r="H142" s="34">
        <v>5</v>
      </c>
      <c r="I142" s="34">
        <v>0.5</v>
      </c>
      <c r="J142" s="34">
        <v>3</v>
      </c>
      <c r="K142" s="34">
        <v>13</v>
      </c>
      <c r="L142" s="34"/>
      <c r="M142" s="34">
        <v>13</v>
      </c>
      <c r="N142" s="34"/>
      <c r="O142" s="34"/>
      <c r="P142" s="34" t="s">
        <v>58</v>
      </c>
      <c r="Q142" s="34">
        <v>2</v>
      </c>
      <c r="R142" s="34">
        <v>2</v>
      </c>
      <c r="S142" s="34"/>
      <c r="T142" s="34"/>
      <c r="U142" s="34"/>
      <c r="V142" s="34"/>
      <c r="W142" s="34" t="s">
        <v>107</v>
      </c>
      <c r="X142" s="34" t="s">
        <v>33</v>
      </c>
      <c r="Y142" s="34"/>
      <c r="Z142" s="34"/>
      <c r="AA142" s="34" t="s">
        <v>71</v>
      </c>
    </row>
    <row r="143" spans="1:27" ht="25.5">
      <c r="A143" s="44" t="s">
        <v>208</v>
      </c>
      <c r="B143" s="5"/>
      <c r="C143" s="51">
        <v>623010</v>
      </c>
      <c r="D143" s="59" t="s">
        <v>215</v>
      </c>
      <c r="E143" s="51">
        <v>6230101</v>
      </c>
      <c r="F143" s="59" t="s">
        <v>216</v>
      </c>
      <c r="G143" s="51">
        <v>1</v>
      </c>
      <c r="H143" s="51">
        <v>5</v>
      </c>
      <c r="I143" s="51">
        <v>1</v>
      </c>
      <c r="J143" s="51">
        <v>3</v>
      </c>
      <c r="K143" s="51">
        <v>26</v>
      </c>
      <c r="L143" s="51"/>
      <c r="M143" s="51">
        <v>26</v>
      </c>
      <c r="N143" s="51"/>
      <c r="O143" s="51"/>
      <c r="P143" s="51" t="s">
        <v>37</v>
      </c>
      <c r="Q143" s="51">
        <v>2</v>
      </c>
      <c r="R143" s="51">
        <v>2</v>
      </c>
      <c r="S143" s="51"/>
      <c r="T143" s="51"/>
      <c r="U143" s="51"/>
      <c r="V143" s="51"/>
      <c r="W143" s="51" t="s">
        <v>50</v>
      </c>
      <c r="X143" s="51" t="s">
        <v>42</v>
      </c>
      <c r="Y143" s="34"/>
      <c r="Z143" s="34"/>
      <c r="AA143" s="45"/>
    </row>
    <row r="144" spans="1:27">
      <c r="A144" s="36" t="s">
        <v>44</v>
      </c>
      <c r="B144" s="13"/>
      <c r="C144" s="14"/>
      <c r="D144" s="13"/>
      <c r="E144" s="14"/>
      <c r="F144" s="13"/>
      <c r="G144" s="12"/>
      <c r="H144" s="12"/>
      <c r="I144" s="12">
        <f>SUM(I140:I143)</f>
        <v>3</v>
      </c>
      <c r="J144" s="12"/>
      <c r="K144" s="12">
        <f t="shared" ref="K144:M144" si="25">SUM(K140:K143)</f>
        <v>78</v>
      </c>
      <c r="L144" s="12">
        <f t="shared" si="25"/>
        <v>0</v>
      </c>
      <c r="M144" s="12">
        <f t="shared" si="25"/>
        <v>78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9"/>
    </row>
    <row r="145" spans="1:27" ht="38.25">
      <c r="A145" s="48" t="s">
        <v>217</v>
      </c>
      <c r="B145" s="44"/>
      <c r="C145" s="34">
        <v>522020</v>
      </c>
      <c r="D145" s="48" t="s">
        <v>211</v>
      </c>
      <c r="E145" s="34">
        <v>5220201</v>
      </c>
      <c r="F145" s="48" t="s">
        <v>218</v>
      </c>
      <c r="G145" s="34">
        <v>1</v>
      </c>
      <c r="H145" s="34">
        <v>5</v>
      </c>
      <c r="I145" s="34">
        <v>0.5</v>
      </c>
      <c r="J145" s="34">
        <v>2</v>
      </c>
      <c r="K145" s="34">
        <v>13</v>
      </c>
      <c r="L145" s="34"/>
      <c r="M145" s="34">
        <v>13</v>
      </c>
      <c r="N145" s="34"/>
      <c r="O145" s="34"/>
      <c r="P145" s="34" t="s">
        <v>37</v>
      </c>
      <c r="Q145" s="34">
        <v>2</v>
      </c>
      <c r="R145" s="34">
        <v>2</v>
      </c>
      <c r="S145" s="34"/>
      <c r="T145" s="34"/>
      <c r="U145" s="34"/>
      <c r="V145" s="34"/>
      <c r="W145" s="34" t="s">
        <v>107</v>
      </c>
      <c r="X145" s="34" t="s">
        <v>38</v>
      </c>
      <c r="Y145" s="34"/>
      <c r="Z145" s="34"/>
      <c r="AA145" s="34" t="s">
        <v>71</v>
      </c>
    </row>
    <row r="146" spans="1:27" ht="38.25">
      <c r="A146" s="48" t="s">
        <v>217</v>
      </c>
      <c r="B146" s="44"/>
      <c r="C146" s="34">
        <v>522020</v>
      </c>
      <c r="D146" s="48" t="s">
        <v>211</v>
      </c>
      <c r="E146" s="34">
        <v>5220201</v>
      </c>
      <c r="F146" s="48" t="s">
        <v>218</v>
      </c>
      <c r="G146" s="34">
        <v>2</v>
      </c>
      <c r="H146" s="34">
        <v>5</v>
      </c>
      <c r="I146" s="34">
        <v>0.5</v>
      </c>
      <c r="J146" s="34">
        <v>2</v>
      </c>
      <c r="K146" s="34">
        <v>13</v>
      </c>
      <c r="L146" s="34"/>
      <c r="M146" s="34">
        <v>13</v>
      </c>
      <c r="N146" s="34"/>
      <c r="O146" s="34"/>
      <c r="P146" s="34" t="s">
        <v>37</v>
      </c>
      <c r="Q146" s="34">
        <v>2</v>
      </c>
      <c r="R146" s="34">
        <v>2</v>
      </c>
      <c r="S146" s="34"/>
      <c r="T146" s="34"/>
      <c r="U146" s="34"/>
      <c r="V146" s="34"/>
      <c r="W146" s="34" t="s">
        <v>107</v>
      </c>
      <c r="X146" s="34" t="s">
        <v>38</v>
      </c>
      <c r="Y146" s="34"/>
      <c r="Z146" s="34"/>
      <c r="AA146" s="34" t="s">
        <v>71</v>
      </c>
    </row>
    <row r="147" spans="1:27" ht="38.25">
      <c r="A147" s="48" t="s">
        <v>217</v>
      </c>
      <c r="B147" s="44"/>
      <c r="C147" s="34">
        <v>582030</v>
      </c>
      <c r="D147" s="48" t="s">
        <v>219</v>
      </c>
      <c r="E147" s="34">
        <v>5820306</v>
      </c>
      <c r="F147" s="48" t="s">
        <v>220</v>
      </c>
      <c r="G147" s="34">
        <v>1</v>
      </c>
      <c r="H147" s="34">
        <v>5</v>
      </c>
      <c r="I147" s="34">
        <v>1</v>
      </c>
      <c r="J147" s="34">
        <v>2</v>
      </c>
      <c r="K147" s="34">
        <v>26</v>
      </c>
      <c r="L147" s="34"/>
      <c r="M147" s="34"/>
      <c r="N147" s="34"/>
      <c r="O147" s="34"/>
      <c r="P147" s="34" t="s">
        <v>37</v>
      </c>
      <c r="Q147" s="34">
        <v>2</v>
      </c>
      <c r="R147" s="34">
        <v>2</v>
      </c>
      <c r="S147" s="34"/>
      <c r="T147" s="34"/>
      <c r="U147" s="34"/>
      <c r="V147" s="34"/>
      <c r="W147" s="34" t="s">
        <v>107</v>
      </c>
      <c r="X147" s="34" t="s">
        <v>43</v>
      </c>
      <c r="Y147" s="34"/>
      <c r="Z147" s="34"/>
      <c r="AA147" s="62"/>
    </row>
    <row r="148" spans="1:27">
      <c r="A148" s="36" t="s">
        <v>44</v>
      </c>
      <c r="B148" s="13"/>
      <c r="C148" s="14"/>
      <c r="D148" s="15"/>
      <c r="E148" s="14"/>
      <c r="F148" s="15"/>
      <c r="G148" s="12"/>
      <c r="H148" s="12"/>
      <c r="I148" s="12">
        <f>SUM(I145:I147)</f>
        <v>2</v>
      </c>
      <c r="J148" s="12"/>
      <c r="K148" s="12">
        <f t="shared" ref="K148:M148" si="26">SUM(K145:K147)</f>
        <v>52</v>
      </c>
      <c r="L148" s="12">
        <f t="shared" si="26"/>
        <v>0</v>
      </c>
      <c r="M148" s="12">
        <f t="shared" si="26"/>
        <v>26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9"/>
    </row>
    <row r="149" spans="1:27" ht="76.5">
      <c r="A149" s="44" t="s">
        <v>221</v>
      </c>
      <c r="B149" s="43"/>
      <c r="C149" s="9">
        <v>811090</v>
      </c>
      <c r="D149" s="5" t="s">
        <v>222</v>
      </c>
      <c r="E149" s="9">
        <v>8110901</v>
      </c>
      <c r="F149" s="43" t="s">
        <v>223</v>
      </c>
      <c r="G149" s="9">
        <v>1</v>
      </c>
      <c r="H149" s="9">
        <v>3</v>
      </c>
      <c r="I149" s="9">
        <v>1</v>
      </c>
      <c r="J149" s="9">
        <v>1</v>
      </c>
      <c r="K149" s="9">
        <v>26</v>
      </c>
      <c r="L149" s="9"/>
      <c r="M149" s="9"/>
      <c r="N149" s="9"/>
      <c r="O149" s="9"/>
      <c r="P149" s="9" t="s">
        <v>58</v>
      </c>
      <c r="Q149" s="9">
        <v>2</v>
      </c>
      <c r="R149" s="9">
        <v>2</v>
      </c>
      <c r="S149" s="9"/>
      <c r="T149" s="9"/>
      <c r="U149" s="9"/>
      <c r="V149" s="9"/>
      <c r="W149" s="9" t="s">
        <v>32</v>
      </c>
      <c r="X149" s="9" t="s">
        <v>38</v>
      </c>
      <c r="Y149" s="9"/>
      <c r="Z149" s="9"/>
      <c r="AA149" s="8"/>
    </row>
    <row r="150" spans="1:27">
      <c r="A150" s="36" t="s">
        <v>44</v>
      </c>
      <c r="B150" s="13"/>
      <c r="C150" s="14"/>
      <c r="D150" s="13"/>
      <c r="E150" s="14"/>
      <c r="F150" s="13"/>
      <c r="G150" s="12"/>
      <c r="H150" s="12"/>
      <c r="I150" s="12">
        <f>SUM(I149)</f>
        <v>1</v>
      </c>
      <c r="J150" s="12"/>
      <c r="K150" s="12">
        <f>SUM(K149)</f>
        <v>26</v>
      </c>
      <c r="L150" s="12">
        <f t="shared" ref="L150:M150" si="27">SUM(L149)</f>
        <v>0</v>
      </c>
      <c r="M150" s="12">
        <f t="shared" si="27"/>
        <v>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9"/>
    </row>
    <row r="151" spans="1:27" ht="38.25">
      <c r="A151" s="44" t="s">
        <v>224</v>
      </c>
      <c r="B151" s="5"/>
      <c r="C151" s="34">
        <v>621080</v>
      </c>
      <c r="D151" s="48" t="s">
        <v>225</v>
      </c>
      <c r="E151" s="34">
        <v>6210801</v>
      </c>
      <c r="F151" s="48" t="s">
        <v>226</v>
      </c>
      <c r="G151" s="34">
        <v>1</v>
      </c>
      <c r="H151" s="34">
        <v>5</v>
      </c>
      <c r="I151" s="34">
        <v>1</v>
      </c>
      <c r="J151" s="34">
        <v>2</v>
      </c>
      <c r="K151" s="34">
        <v>26</v>
      </c>
      <c r="L151" s="34"/>
      <c r="M151" s="34">
        <v>26</v>
      </c>
      <c r="N151" s="34"/>
      <c r="O151" s="34"/>
      <c r="P151" s="34" t="s">
        <v>58</v>
      </c>
      <c r="Q151" s="34">
        <v>2</v>
      </c>
      <c r="R151" s="34">
        <v>2</v>
      </c>
      <c r="S151" s="34"/>
      <c r="T151" s="34"/>
      <c r="U151" s="34"/>
      <c r="V151" s="34"/>
      <c r="W151" s="34" t="s">
        <v>42</v>
      </c>
      <c r="X151" s="34" t="s">
        <v>107</v>
      </c>
      <c r="Y151" s="34"/>
      <c r="Z151" s="34"/>
      <c r="AA151" s="53"/>
    </row>
    <row r="152" spans="1:27">
      <c r="A152" s="36" t="s">
        <v>44</v>
      </c>
      <c r="B152" s="13"/>
      <c r="C152" s="14"/>
      <c r="D152" s="13"/>
      <c r="E152" s="14"/>
      <c r="F152" s="13"/>
      <c r="G152" s="12"/>
      <c r="H152" s="12"/>
      <c r="I152" s="12">
        <f>SUM(I151)</f>
        <v>1</v>
      </c>
      <c r="J152" s="12"/>
      <c r="K152" s="12">
        <f t="shared" ref="K152:M152" si="28">SUM(K151)</f>
        <v>26</v>
      </c>
      <c r="L152" s="12">
        <f t="shared" si="28"/>
        <v>0</v>
      </c>
      <c r="M152" s="12">
        <f t="shared" si="28"/>
        <v>26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9"/>
    </row>
    <row r="153" spans="1:27" ht="25.5">
      <c r="A153" s="48" t="s">
        <v>227</v>
      </c>
      <c r="B153" s="44" t="s">
        <v>40</v>
      </c>
      <c r="C153" s="34"/>
      <c r="D153" s="48"/>
      <c r="E153" s="34"/>
      <c r="F153" s="48"/>
      <c r="G153" s="34">
        <v>1</v>
      </c>
      <c r="H153" s="34">
        <v>5</v>
      </c>
      <c r="I153" s="34">
        <v>1</v>
      </c>
      <c r="J153" s="34"/>
      <c r="K153" s="34">
        <v>26</v>
      </c>
      <c r="L153" s="34">
        <v>26</v>
      </c>
      <c r="M153" s="34"/>
      <c r="N153" s="34" t="s">
        <v>37</v>
      </c>
      <c r="O153" s="34"/>
      <c r="P153" s="34"/>
      <c r="Q153" s="34">
        <v>3</v>
      </c>
      <c r="R153" s="34">
        <v>1</v>
      </c>
      <c r="S153" s="34"/>
      <c r="T153" s="34"/>
      <c r="U153" s="34"/>
      <c r="V153" s="34"/>
      <c r="W153" s="34" t="s">
        <v>32</v>
      </c>
      <c r="X153" s="34" t="s">
        <v>42</v>
      </c>
      <c r="Y153" s="34" t="s">
        <v>42</v>
      </c>
      <c r="Z153" s="34" t="s">
        <v>43</v>
      </c>
      <c r="AA153" s="53"/>
    </row>
    <row r="154" spans="1:27" ht="38.25">
      <c r="A154" s="48" t="s">
        <v>227</v>
      </c>
      <c r="B154" s="44" t="s">
        <v>109</v>
      </c>
      <c r="C154" s="34"/>
      <c r="D154" s="48"/>
      <c r="E154" s="34"/>
      <c r="F154" s="48"/>
      <c r="G154" s="34">
        <v>1</v>
      </c>
      <c r="H154" s="34">
        <v>5</v>
      </c>
      <c r="I154" s="34">
        <v>1</v>
      </c>
      <c r="J154" s="34"/>
      <c r="K154" s="34">
        <v>26</v>
      </c>
      <c r="L154" s="34">
        <v>26</v>
      </c>
      <c r="M154" s="34"/>
      <c r="N154" s="34"/>
      <c r="O154" s="34" t="s">
        <v>37</v>
      </c>
      <c r="P154" s="34"/>
      <c r="Q154" s="34">
        <v>3</v>
      </c>
      <c r="R154" s="34">
        <v>1</v>
      </c>
      <c r="S154" s="34"/>
      <c r="T154" s="34"/>
      <c r="U154" s="34"/>
      <c r="V154" s="34"/>
      <c r="W154" s="34" t="s">
        <v>32</v>
      </c>
      <c r="X154" s="34" t="s">
        <v>50</v>
      </c>
      <c r="Y154" s="34" t="s">
        <v>111</v>
      </c>
      <c r="Z154" s="34" t="s">
        <v>86</v>
      </c>
      <c r="AA154" s="53"/>
    </row>
    <row r="155" spans="1:27">
      <c r="A155" s="36" t="s">
        <v>44</v>
      </c>
      <c r="B155" s="13"/>
      <c r="C155" s="14"/>
      <c r="D155" s="13"/>
      <c r="E155" s="14"/>
      <c r="F155" s="13"/>
      <c r="G155" s="12"/>
      <c r="H155" s="12"/>
      <c r="I155" s="12">
        <f>SUM(I153:I154)</f>
        <v>2</v>
      </c>
      <c r="J155" s="12"/>
      <c r="K155" s="12">
        <f t="shared" ref="K155:M155" si="29">SUM(K153:K154)</f>
        <v>52</v>
      </c>
      <c r="L155" s="12">
        <f t="shared" si="29"/>
        <v>52</v>
      </c>
      <c r="M155" s="12">
        <f t="shared" si="29"/>
        <v>0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9"/>
    </row>
    <row r="156" spans="1:27" ht="25.5">
      <c r="A156" s="44" t="s">
        <v>228</v>
      </c>
      <c r="B156" s="44" t="s">
        <v>113</v>
      </c>
      <c r="C156" s="34"/>
      <c r="D156" s="48"/>
      <c r="E156" s="34"/>
      <c r="F156" s="48"/>
      <c r="G156" s="34">
        <v>1</v>
      </c>
      <c r="H156" s="34">
        <v>5</v>
      </c>
      <c r="I156" s="34">
        <v>1</v>
      </c>
      <c r="J156" s="34"/>
      <c r="K156" s="34">
        <v>26</v>
      </c>
      <c r="L156" s="34"/>
      <c r="M156" s="34"/>
      <c r="N156" s="34" t="s">
        <v>37</v>
      </c>
      <c r="O156" s="34"/>
      <c r="P156" s="34"/>
      <c r="Q156" s="34">
        <v>3</v>
      </c>
      <c r="R156" s="34">
        <v>1</v>
      </c>
      <c r="S156" s="34"/>
      <c r="T156" s="34"/>
      <c r="U156" s="34"/>
      <c r="V156" s="34"/>
      <c r="W156" s="34" t="s">
        <v>32</v>
      </c>
      <c r="X156" s="34" t="s">
        <v>54</v>
      </c>
      <c r="Y156" s="34" t="s">
        <v>37</v>
      </c>
      <c r="Z156" s="34" t="s">
        <v>58</v>
      </c>
      <c r="AA156" s="53"/>
    </row>
    <row r="157" spans="1:27" ht="25.5">
      <c r="A157" s="44" t="s">
        <v>228</v>
      </c>
      <c r="B157" s="44" t="s">
        <v>40</v>
      </c>
      <c r="C157" s="34"/>
      <c r="D157" s="48"/>
      <c r="E157" s="34"/>
      <c r="F157" s="48"/>
      <c r="G157" s="34">
        <v>1</v>
      </c>
      <c r="H157" s="34">
        <v>5</v>
      </c>
      <c r="I157" s="34">
        <v>1</v>
      </c>
      <c r="J157" s="34"/>
      <c r="K157" s="34">
        <v>26</v>
      </c>
      <c r="L157" s="34">
        <v>26</v>
      </c>
      <c r="M157" s="34"/>
      <c r="N157" s="34" t="s">
        <v>37</v>
      </c>
      <c r="O157" s="34"/>
      <c r="P157" s="34"/>
      <c r="Q157" s="34">
        <v>3</v>
      </c>
      <c r="R157" s="34">
        <v>1</v>
      </c>
      <c r="S157" s="34"/>
      <c r="T157" s="34"/>
      <c r="U157" s="34"/>
      <c r="V157" s="34"/>
      <c r="W157" s="34" t="s">
        <v>42</v>
      </c>
      <c r="X157" s="34" t="s">
        <v>43</v>
      </c>
      <c r="Y157" s="34" t="s">
        <v>42</v>
      </c>
      <c r="Z157" s="34" t="s">
        <v>43</v>
      </c>
      <c r="AA157" s="53"/>
    </row>
    <row r="158" spans="1:27">
      <c r="A158" s="36" t="s">
        <v>44</v>
      </c>
      <c r="B158" s="13"/>
      <c r="C158" s="14"/>
      <c r="D158" s="13"/>
      <c r="E158" s="14"/>
      <c r="F158" s="13"/>
      <c r="G158" s="12"/>
      <c r="H158" s="12"/>
      <c r="I158" s="12">
        <f>SUM(I156:I157)</f>
        <v>2</v>
      </c>
      <c r="J158" s="12"/>
      <c r="K158" s="12">
        <f>SUM(K156:K157)</f>
        <v>52</v>
      </c>
      <c r="L158" s="12">
        <f>SUM(L156:L157)</f>
        <v>26</v>
      </c>
      <c r="M158" s="12">
        <f>SUM(M156:M157)</f>
        <v>0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9"/>
    </row>
    <row r="159" spans="1:27" ht="38.25">
      <c r="A159" s="44" t="s">
        <v>229</v>
      </c>
      <c r="B159" s="5"/>
      <c r="C159" s="34">
        <v>621070</v>
      </c>
      <c r="D159" s="48" t="s">
        <v>230</v>
      </c>
      <c r="E159" s="34">
        <v>6210701</v>
      </c>
      <c r="F159" s="48" t="s">
        <v>231</v>
      </c>
      <c r="G159" s="34">
        <v>1</v>
      </c>
      <c r="H159" s="34">
        <v>5</v>
      </c>
      <c r="I159" s="34">
        <v>1</v>
      </c>
      <c r="J159" s="34">
        <v>3</v>
      </c>
      <c r="K159" s="34">
        <v>26</v>
      </c>
      <c r="L159" s="34"/>
      <c r="M159" s="34">
        <v>26</v>
      </c>
      <c r="N159" s="34"/>
      <c r="O159" s="76"/>
      <c r="P159" s="34" t="s">
        <v>37</v>
      </c>
      <c r="Q159" s="34">
        <v>2</v>
      </c>
      <c r="R159" s="34">
        <v>2</v>
      </c>
      <c r="S159" s="34"/>
      <c r="T159" s="34"/>
      <c r="U159" s="34"/>
      <c r="V159" s="34"/>
      <c r="W159" s="34" t="s">
        <v>107</v>
      </c>
      <c r="X159" s="34" t="s">
        <v>51</v>
      </c>
      <c r="Y159" s="9"/>
      <c r="Z159" s="9"/>
      <c r="AA159" s="8"/>
    </row>
    <row r="160" spans="1:27" ht="38.25">
      <c r="A160" s="44" t="s">
        <v>229</v>
      </c>
      <c r="B160" s="5"/>
      <c r="C160" s="34">
        <v>621070</v>
      </c>
      <c r="D160" s="48" t="s">
        <v>230</v>
      </c>
      <c r="E160" s="34">
        <v>6210701</v>
      </c>
      <c r="F160" s="48" t="s">
        <v>231</v>
      </c>
      <c r="G160" s="34">
        <v>1</v>
      </c>
      <c r="H160" s="34">
        <v>5</v>
      </c>
      <c r="I160" s="34">
        <v>1</v>
      </c>
      <c r="J160" s="34">
        <v>3</v>
      </c>
      <c r="K160" s="34">
        <v>26</v>
      </c>
      <c r="L160" s="34"/>
      <c r="M160" s="34">
        <v>26</v>
      </c>
      <c r="N160" s="34"/>
      <c r="O160" s="34" t="s">
        <v>37</v>
      </c>
      <c r="P160" s="34"/>
      <c r="Q160" s="34">
        <v>2</v>
      </c>
      <c r="R160" s="34">
        <v>2</v>
      </c>
      <c r="S160" s="34"/>
      <c r="T160" s="34"/>
      <c r="U160" s="34"/>
      <c r="V160" s="34"/>
      <c r="W160" s="34" t="s">
        <v>107</v>
      </c>
      <c r="X160" s="34" t="s">
        <v>51</v>
      </c>
      <c r="Y160" s="9"/>
      <c r="Z160" s="9"/>
      <c r="AA160" s="8"/>
    </row>
    <row r="161" spans="1:28" ht="25.5">
      <c r="A161" s="44" t="s">
        <v>229</v>
      </c>
      <c r="B161" s="5"/>
      <c r="C161" s="34">
        <v>621020</v>
      </c>
      <c r="D161" s="48" t="s">
        <v>232</v>
      </c>
      <c r="E161" s="34">
        <v>6210201</v>
      </c>
      <c r="F161" s="48" t="s">
        <v>233</v>
      </c>
      <c r="G161" s="34">
        <v>1</v>
      </c>
      <c r="H161" s="34">
        <v>5</v>
      </c>
      <c r="I161" s="34">
        <v>1</v>
      </c>
      <c r="J161" s="34">
        <v>3</v>
      </c>
      <c r="K161" s="34">
        <v>26</v>
      </c>
      <c r="L161" s="34"/>
      <c r="M161" s="34">
        <v>26</v>
      </c>
      <c r="N161" s="34"/>
      <c r="O161" s="34"/>
      <c r="P161" s="34" t="s">
        <v>37</v>
      </c>
      <c r="Q161" s="34">
        <v>2</v>
      </c>
      <c r="R161" s="34">
        <v>2</v>
      </c>
      <c r="S161" s="34"/>
      <c r="T161" s="34"/>
      <c r="U161" s="34"/>
      <c r="V161" s="34"/>
      <c r="W161" s="34" t="s">
        <v>42</v>
      </c>
      <c r="X161" s="34" t="s">
        <v>51</v>
      </c>
      <c r="Y161" s="9"/>
      <c r="Z161" s="9"/>
      <c r="AA161" s="8"/>
    </row>
    <row r="162" spans="1:28" ht="25.5">
      <c r="A162" s="44" t="s">
        <v>229</v>
      </c>
      <c r="B162" s="5"/>
      <c r="C162" s="34">
        <v>522010</v>
      </c>
      <c r="D162" s="48" t="s">
        <v>147</v>
      </c>
      <c r="E162" s="34">
        <v>5220103</v>
      </c>
      <c r="F162" s="48" t="s">
        <v>152</v>
      </c>
      <c r="G162" s="34">
        <v>1</v>
      </c>
      <c r="H162" s="34">
        <v>5</v>
      </c>
      <c r="I162" s="34">
        <v>0.5</v>
      </c>
      <c r="J162" s="34">
        <v>3</v>
      </c>
      <c r="K162" s="34">
        <v>13</v>
      </c>
      <c r="L162" s="34"/>
      <c r="M162" s="34">
        <v>13</v>
      </c>
      <c r="N162" s="34"/>
      <c r="O162" s="34"/>
      <c r="P162" s="34" t="s">
        <v>37</v>
      </c>
      <c r="Q162" s="34">
        <v>2</v>
      </c>
      <c r="R162" s="34">
        <v>2</v>
      </c>
      <c r="S162" s="34"/>
      <c r="T162" s="34"/>
      <c r="U162" s="34"/>
      <c r="V162" s="34"/>
      <c r="W162" s="34" t="s">
        <v>107</v>
      </c>
      <c r="X162" s="34" t="s">
        <v>51</v>
      </c>
      <c r="Y162" s="9"/>
      <c r="Z162" s="9"/>
      <c r="AA162" s="8"/>
    </row>
    <row r="163" spans="1:28" ht="25.5">
      <c r="A163" s="44" t="s">
        <v>229</v>
      </c>
      <c r="B163" s="5"/>
      <c r="C163" s="34">
        <v>522010</v>
      </c>
      <c r="D163" s="48" t="s">
        <v>147</v>
      </c>
      <c r="E163" s="34">
        <v>5220103</v>
      </c>
      <c r="F163" s="48" t="s">
        <v>152</v>
      </c>
      <c r="G163" s="34">
        <v>2</v>
      </c>
      <c r="H163" s="34">
        <v>5</v>
      </c>
      <c r="I163" s="34">
        <v>0.5</v>
      </c>
      <c r="J163" s="34">
        <v>3</v>
      </c>
      <c r="K163" s="34">
        <v>13</v>
      </c>
      <c r="L163" s="34"/>
      <c r="M163" s="34">
        <v>13</v>
      </c>
      <c r="N163" s="34"/>
      <c r="O163" s="34"/>
      <c r="P163" s="34" t="s">
        <v>37</v>
      </c>
      <c r="Q163" s="34">
        <v>2</v>
      </c>
      <c r="R163" s="34">
        <v>2</v>
      </c>
      <c r="S163" s="34"/>
      <c r="T163" s="34"/>
      <c r="U163" s="34"/>
      <c r="V163" s="34"/>
      <c r="W163" s="34" t="s">
        <v>107</v>
      </c>
      <c r="X163" s="34" t="s">
        <v>51</v>
      </c>
      <c r="Y163" s="9"/>
      <c r="Z163" s="9"/>
      <c r="AA163" s="58"/>
    </row>
    <row r="164" spans="1:28">
      <c r="A164" s="36" t="s">
        <v>44</v>
      </c>
      <c r="B164" s="13"/>
      <c r="C164" s="14"/>
      <c r="D164" s="13"/>
      <c r="E164" s="14"/>
      <c r="F164" s="13"/>
      <c r="G164" s="12"/>
      <c r="H164" s="12"/>
      <c r="I164" s="12">
        <f>SUM(I159:I163)</f>
        <v>4</v>
      </c>
      <c r="J164" s="12"/>
      <c r="K164" s="12">
        <f t="shared" ref="K164:M164" si="30">SUM(K159:K163)</f>
        <v>104</v>
      </c>
      <c r="L164" s="12">
        <f t="shared" si="30"/>
        <v>0</v>
      </c>
      <c r="M164" s="12">
        <f t="shared" si="30"/>
        <v>104</v>
      </c>
      <c r="N164" s="12"/>
      <c r="O164" s="12"/>
      <c r="P164" s="12"/>
      <c r="Q164" s="14"/>
      <c r="R164" s="14"/>
      <c r="S164" s="12"/>
      <c r="T164" s="12"/>
      <c r="U164" s="12"/>
      <c r="V164" s="12"/>
      <c r="W164" s="12"/>
      <c r="X164" s="12"/>
      <c r="Y164" s="12"/>
      <c r="Z164" s="12"/>
      <c r="AA164" s="19"/>
    </row>
    <row r="165" spans="1:28" ht="38.25">
      <c r="A165" s="44" t="s">
        <v>234</v>
      </c>
      <c r="B165" s="46"/>
      <c r="C165" s="34">
        <v>623010</v>
      </c>
      <c r="D165" s="44" t="s">
        <v>215</v>
      </c>
      <c r="E165" s="34">
        <v>6230101</v>
      </c>
      <c r="F165" s="44" t="s">
        <v>216</v>
      </c>
      <c r="G165" s="34">
        <v>1</v>
      </c>
      <c r="H165" s="34">
        <v>5</v>
      </c>
      <c r="I165" s="34">
        <v>1</v>
      </c>
      <c r="J165" s="34">
        <v>3</v>
      </c>
      <c r="K165" s="34">
        <v>26</v>
      </c>
      <c r="L165" s="34"/>
      <c r="M165" s="34">
        <v>26</v>
      </c>
      <c r="N165" s="34"/>
      <c r="O165" s="34"/>
      <c r="P165" s="34" t="s">
        <v>37</v>
      </c>
      <c r="Q165" s="34">
        <v>2</v>
      </c>
      <c r="R165" s="34">
        <v>2</v>
      </c>
      <c r="S165" s="34"/>
      <c r="T165" s="34"/>
      <c r="U165" s="34"/>
      <c r="V165" s="34"/>
      <c r="W165" s="34" t="s">
        <v>32</v>
      </c>
      <c r="X165" s="34" t="s">
        <v>42</v>
      </c>
      <c r="Y165" s="34"/>
      <c r="Z165" s="34"/>
      <c r="AA165" s="62"/>
      <c r="AB165" s="47"/>
    </row>
    <row r="166" spans="1:28">
      <c r="A166" s="36" t="s">
        <v>44</v>
      </c>
      <c r="B166" s="13"/>
      <c r="C166" s="14"/>
      <c r="D166" s="13"/>
      <c r="E166" s="14"/>
      <c r="F166" s="13"/>
      <c r="G166" s="12"/>
      <c r="H166" s="12"/>
      <c r="I166" s="12">
        <f>SUM(I165)</f>
        <v>1</v>
      </c>
      <c r="J166" s="12"/>
      <c r="K166" s="12">
        <f t="shared" ref="K166:M166" si="31">SUM(K165)</f>
        <v>26</v>
      </c>
      <c r="L166" s="12">
        <f t="shared" si="31"/>
        <v>0</v>
      </c>
      <c r="M166" s="12">
        <f t="shared" si="31"/>
        <v>26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9"/>
    </row>
    <row r="167" spans="1:28" ht="25.5">
      <c r="A167" s="44" t="s">
        <v>235</v>
      </c>
      <c r="B167" s="44" t="s">
        <v>113</v>
      </c>
      <c r="C167" s="34"/>
      <c r="D167" s="48"/>
      <c r="E167" s="34"/>
      <c r="F167" s="48"/>
      <c r="G167" s="34">
        <v>1</v>
      </c>
      <c r="H167" s="34">
        <v>5</v>
      </c>
      <c r="I167" s="34">
        <v>1</v>
      </c>
      <c r="J167" s="34"/>
      <c r="K167" s="34">
        <v>26</v>
      </c>
      <c r="L167" s="34"/>
      <c r="M167" s="34"/>
      <c r="N167" s="34" t="s">
        <v>37</v>
      </c>
      <c r="O167" s="34"/>
      <c r="P167" s="34"/>
      <c r="Q167" s="34">
        <v>2</v>
      </c>
      <c r="R167" s="34">
        <v>2</v>
      </c>
      <c r="S167" s="34"/>
      <c r="T167" s="34"/>
      <c r="U167" s="34"/>
      <c r="V167" s="34"/>
      <c r="W167" s="34" t="s">
        <v>32</v>
      </c>
      <c r="X167" s="34" t="s">
        <v>54</v>
      </c>
      <c r="Y167" s="34" t="s">
        <v>37</v>
      </c>
      <c r="Z167" s="34" t="s">
        <v>58</v>
      </c>
      <c r="AA167" s="53"/>
    </row>
    <row r="168" spans="1:28" ht="25.5">
      <c r="A168" s="44" t="s">
        <v>235</v>
      </c>
      <c r="B168" s="44"/>
      <c r="C168" s="34">
        <v>214010</v>
      </c>
      <c r="D168" s="48" t="s">
        <v>52</v>
      </c>
      <c r="E168" s="34">
        <v>2140112</v>
      </c>
      <c r="F168" s="48" t="s">
        <v>77</v>
      </c>
      <c r="G168" s="34">
        <v>1</v>
      </c>
      <c r="H168" s="34">
        <v>5</v>
      </c>
      <c r="I168" s="34">
        <v>1</v>
      </c>
      <c r="J168" s="34">
        <v>3</v>
      </c>
      <c r="K168" s="34">
        <v>26</v>
      </c>
      <c r="L168" s="34"/>
      <c r="M168" s="34">
        <v>26</v>
      </c>
      <c r="N168" s="34" t="s">
        <v>37</v>
      </c>
      <c r="O168" s="34"/>
      <c r="P168" s="34"/>
      <c r="Q168" s="34">
        <v>2</v>
      </c>
      <c r="R168" s="34">
        <v>2</v>
      </c>
      <c r="S168" s="34"/>
      <c r="T168" s="34"/>
      <c r="U168" s="34"/>
      <c r="V168" s="34"/>
      <c r="W168" s="34" t="s">
        <v>39</v>
      </c>
      <c r="X168" s="34" t="s">
        <v>38</v>
      </c>
      <c r="Y168" s="34"/>
      <c r="Z168" s="34"/>
      <c r="AA168" s="53"/>
    </row>
    <row r="169" spans="1:28" ht="38.25">
      <c r="A169" s="44" t="s">
        <v>235</v>
      </c>
      <c r="B169" s="44" t="s">
        <v>109</v>
      </c>
      <c r="C169" s="34"/>
      <c r="D169" s="48"/>
      <c r="E169" s="34"/>
      <c r="F169" s="48"/>
      <c r="G169" s="34">
        <v>1</v>
      </c>
      <c r="H169" s="34">
        <v>5</v>
      </c>
      <c r="I169" s="34">
        <v>1</v>
      </c>
      <c r="J169" s="34"/>
      <c r="K169" s="34">
        <v>26</v>
      </c>
      <c r="L169" s="34">
        <v>26</v>
      </c>
      <c r="M169" s="34"/>
      <c r="N169" s="34"/>
      <c r="O169" s="34" t="s">
        <v>37</v>
      </c>
      <c r="P169" s="34"/>
      <c r="Q169" s="34">
        <v>2</v>
      </c>
      <c r="R169" s="34">
        <v>2</v>
      </c>
      <c r="S169" s="34"/>
      <c r="T169" s="34"/>
      <c r="U169" s="34"/>
      <c r="V169" s="34"/>
      <c r="W169" s="34" t="s">
        <v>50</v>
      </c>
      <c r="X169" s="34" t="s">
        <v>51</v>
      </c>
      <c r="Y169" s="34" t="s">
        <v>111</v>
      </c>
      <c r="Z169" s="34" t="s">
        <v>86</v>
      </c>
      <c r="AA169" s="53"/>
    </row>
    <row r="170" spans="1:28">
      <c r="A170" s="36" t="s">
        <v>44</v>
      </c>
      <c r="B170" s="13"/>
      <c r="C170" s="14"/>
      <c r="D170" s="15"/>
      <c r="E170" s="14"/>
      <c r="F170" s="15"/>
      <c r="G170" s="12"/>
      <c r="H170" s="12"/>
      <c r="I170" s="12">
        <f>SUM(I167:I169)</f>
        <v>3</v>
      </c>
      <c r="J170" s="12"/>
      <c r="K170" s="12">
        <f t="shared" ref="K170:M170" si="32">SUM(K167:K169)</f>
        <v>78</v>
      </c>
      <c r="L170" s="12">
        <f t="shared" si="32"/>
        <v>26</v>
      </c>
      <c r="M170" s="12">
        <f t="shared" si="32"/>
        <v>26</v>
      </c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9"/>
    </row>
    <row r="171" spans="1:28" ht="33" customHeight="1">
      <c r="A171" s="44" t="s">
        <v>236</v>
      </c>
      <c r="B171" s="5"/>
      <c r="C171" s="34">
        <v>811010</v>
      </c>
      <c r="D171" s="48" t="s">
        <v>237</v>
      </c>
      <c r="E171" s="34">
        <v>8110101</v>
      </c>
      <c r="F171" s="48" t="s">
        <v>238</v>
      </c>
      <c r="G171" s="34">
        <v>1</v>
      </c>
      <c r="H171" s="34">
        <v>5</v>
      </c>
      <c r="I171" s="34">
        <v>1</v>
      </c>
      <c r="J171" s="34">
        <v>3</v>
      </c>
      <c r="K171" s="34">
        <v>26</v>
      </c>
      <c r="L171" s="34"/>
      <c r="M171" s="34"/>
      <c r="N171" s="34"/>
      <c r="O171" s="34" t="s">
        <v>37</v>
      </c>
      <c r="P171" s="34"/>
      <c r="Q171" s="34">
        <v>2</v>
      </c>
      <c r="R171" s="34">
        <v>2</v>
      </c>
      <c r="S171" s="34"/>
      <c r="T171" s="34"/>
      <c r="U171" s="34"/>
      <c r="V171" s="34"/>
      <c r="W171" s="34" t="s">
        <v>50</v>
      </c>
      <c r="X171" s="34" t="s">
        <v>39</v>
      </c>
      <c r="Y171" s="9"/>
      <c r="Z171" s="9"/>
      <c r="AA171" s="8"/>
    </row>
    <row r="172" spans="1:28" ht="63.75">
      <c r="A172" s="44" t="s">
        <v>236</v>
      </c>
      <c r="B172" s="5"/>
      <c r="C172" s="34">
        <v>811060</v>
      </c>
      <c r="D172" s="48" t="s">
        <v>134</v>
      </c>
      <c r="E172" s="34">
        <v>8110602</v>
      </c>
      <c r="F172" s="48" t="s">
        <v>239</v>
      </c>
      <c r="G172" s="34">
        <v>1</v>
      </c>
      <c r="H172" s="34">
        <v>5</v>
      </c>
      <c r="I172" s="34">
        <v>1</v>
      </c>
      <c r="J172" s="34">
        <v>3</v>
      </c>
      <c r="K172" s="34">
        <v>26</v>
      </c>
      <c r="L172" s="34"/>
      <c r="M172" s="34"/>
      <c r="N172" s="34"/>
      <c r="O172" s="34" t="s">
        <v>37</v>
      </c>
      <c r="P172" s="34"/>
      <c r="Q172" s="34">
        <v>2</v>
      </c>
      <c r="R172" s="34">
        <v>2</v>
      </c>
      <c r="S172" s="34"/>
      <c r="T172" s="34"/>
      <c r="U172" s="34"/>
      <c r="V172" s="34"/>
      <c r="W172" s="34" t="s">
        <v>42</v>
      </c>
      <c r="X172" s="34" t="s">
        <v>39</v>
      </c>
      <c r="Y172" s="9"/>
      <c r="Z172" s="9"/>
      <c r="AA172" s="8"/>
    </row>
    <row r="173" spans="1:28" ht="25.5">
      <c r="A173" s="44" t="s">
        <v>236</v>
      </c>
      <c r="B173" s="5"/>
      <c r="C173" s="34">
        <v>811060</v>
      </c>
      <c r="D173" s="48" t="s">
        <v>134</v>
      </c>
      <c r="E173" s="34">
        <v>8110603</v>
      </c>
      <c r="F173" s="48" t="s">
        <v>136</v>
      </c>
      <c r="G173" s="34">
        <v>1</v>
      </c>
      <c r="H173" s="34">
        <v>5</v>
      </c>
      <c r="I173" s="34">
        <v>0.5</v>
      </c>
      <c r="J173" s="34">
        <v>3</v>
      </c>
      <c r="K173" s="34">
        <v>13</v>
      </c>
      <c r="L173" s="34"/>
      <c r="M173" s="34"/>
      <c r="N173" s="34"/>
      <c r="O173" s="34" t="s">
        <v>37</v>
      </c>
      <c r="P173" s="34"/>
      <c r="Q173" s="34">
        <v>2</v>
      </c>
      <c r="R173" s="34">
        <v>2</v>
      </c>
      <c r="S173" s="34"/>
      <c r="T173" s="34"/>
      <c r="U173" s="34"/>
      <c r="V173" s="34"/>
      <c r="W173" s="34" t="s">
        <v>42</v>
      </c>
      <c r="X173" s="34" t="s">
        <v>39</v>
      </c>
      <c r="Y173" s="9"/>
      <c r="Z173" s="9"/>
      <c r="AA173" s="8" t="s">
        <v>240</v>
      </c>
    </row>
    <row r="174" spans="1:28" ht="25.5">
      <c r="A174" s="44" t="s">
        <v>236</v>
      </c>
      <c r="B174" s="5"/>
      <c r="C174" s="34">
        <v>811060</v>
      </c>
      <c r="D174" s="48" t="s">
        <v>134</v>
      </c>
      <c r="E174" s="34">
        <v>8110603</v>
      </c>
      <c r="F174" s="48" t="s">
        <v>136</v>
      </c>
      <c r="G174" s="34">
        <v>2</v>
      </c>
      <c r="H174" s="34">
        <v>5</v>
      </c>
      <c r="I174" s="34">
        <v>0.5</v>
      </c>
      <c r="J174" s="34">
        <v>3</v>
      </c>
      <c r="K174" s="34">
        <v>13</v>
      </c>
      <c r="L174" s="34"/>
      <c r="M174" s="34"/>
      <c r="N174" s="34"/>
      <c r="O174" s="34" t="s">
        <v>37</v>
      </c>
      <c r="P174" s="34"/>
      <c r="Q174" s="34">
        <v>2</v>
      </c>
      <c r="R174" s="34">
        <v>2</v>
      </c>
      <c r="S174" s="34"/>
      <c r="T174" s="34"/>
      <c r="U174" s="34"/>
      <c r="V174" s="34"/>
      <c r="W174" s="34" t="s">
        <v>42</v>
      </c>
      <c r="X174" s="34" t="s">
        <v>39</v>
      </c>
      <c r="Y174" s="9"/>
      <c r="Z174" s="9"/>
      <c r="AA174" s="8" t="s">
        <v>240</v>
      </c>
    </row>
    <row r="175" spans="1:28" ht="38.25">
      <c r="A175" s="44" t="s">
        <v>236</v>
      </c>
      <c r="B175" s="5"/>
      <c r="C175" s="34">
        <v>811070</v>
      </c>
      <c r="D175" s="48" t="s">
        <v>139</v>
      </c>
      <c r="E175" s="34">
        <v>8110701</v>
      </c>
      <c r="F175" s="48" t="s">
        <v>241</v>
      </c>
      <c r="G175" s="34">
        <v>1</v>
      </c>
      <c r="H175" s="34">
        <v>5</v>
      </c>
      <c r="I175" s="34">
        <v>1</v>
      </c>
      <c r="J175" s="34">
        <v>2</v>
      </c>
      <c r="K175" s="34">
        <v>26</v>
      </c>
      <c r="L175" s="34"/>
      <c r="M175" s="34"/>
      <c r="N175" s="34"/>
      <c r="O175" s="34"/>
      <c r="P175" s="34" t="s">
        <v>37</v>
      </c>
      <c r="Q175" s="34">
        <v>2</v>
      </c>
      <c r="R175" s="34">
        <v>2</v>
      </c>
      <c r="S175" s="34"/>
      <c r="T175" s="34"/>
      <c r="U175" s="34"/>
      <c r="V175" s="34"/>
      <c r="W175" s="34" t="s">
        <v>42</v>
      </c>
      <c r="X175" s="34" t="s">
        <v>39</v>
      </c>
      <c r="Y175" s="9"/>
      <c r="Z175" s="9"/>
      <c r="AA175" s="9"/>
    </row>
    <row r="176" spans="1:28">
      <c r="A176" s="36" t="s">
        <v>44</v>
      </c>
      <c r="B176" s="13"/>
      <c r="C176" s="14"/>
      <c r="D176" s="13"/>
      <c r="E176" s="14"/>
      <c r="F176" s="13"/>
      <c r="G176" s="12"/>
      <c r="H176" s="12"/>
      <c r="I176" s="12">
        <f>SUM(I171:I175)</f>
        <v>4</v>
      </c>
      <c r="J176" s="12"/>
      <c r="K176" s="12">
        <f t="shared" ref="K176:L176" si="33">SUM(K171:K175)</f>
        <v>104</v>
      </c>
      <c r="L176" s="12">
        <f t="shared" si="33"/>
        <v>0</v>
      </c>
      <c r="M176" s="12">
        <f>SUM(M171,M172,M173,M174,M175)</f>
        <v>0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9"/>
    </row>
    <row r="177" spans="1:28" ht="25.5">
      <c r="A177" s="44" t="s">
        <v>242</v>
      </c>
      <c r="B177" s="44" t="s">
        <v>113</v>
      </c>
      <c r="C177" s="34"/>
      <c r="D177" s="48"/>
      <c r="E177" s="34"/>
      <c r="F177" s="48"/>
      <c r="G177" s="34">
        <v>1</v>
      </c>
      <c r="H177" s="34">
        <v>5</v>
      </c>
      <c r="I177" s="34">
        <v>1</v>
      </c>
      <c r="J177" s="34"/>
      <c r="K177" s="34">
        <v>26</v>
      </c>
      <c r="L177" s="34"/>
      <c r="M177" s="34"/>
      <c r="N177" s="34" t="s">
        <v>37</v>
      </c>
      <c r="O177" s="34"/>
      <c r="P177" s="34"/>
      <c r="Q177" s="34">
        <v>2</v>
      </c>
      <c r="R177" s="34">
        <v>2</v>
      </c>
      <c r="S177" s="34"/>
      <c r="T177" s="34"/>
      <c r="U177" s="34"/>
      <c r="V177" s="34"/>
      <c r="W177" s="34" t="s">
        <v>32</v>
      </c>
      <c r="X177" s="34" t="s">
        <v>33</v>
      </c>
      <c r="Y177" s="34" t="s">
        <v>37</v>
      </c>
      <c r="Z177" s="34" t="s">
        <v>58</v>
      </c>
      <c r="AA177" s="53"/>
    </row>
    <row r="178" spans="1:28" ht="38.25">
      <c r="A178" s="44" t="s">
        <v>242</v>
      </c>
      <c r="B178" s="44"/>
      <c r="C178" s="34">
        <v>482040</v>
      </c>
      <c r="D178" s="48" t="s">
        <v>188</v>
      </c>
      <c r="E178" s="34">
        <v>4820401</v>
      </c>
      <c r="F178" s="48" t="s">
        <v>189</v>
      </c>
      <c r="G178" s="34">
        <v>1</v>
      </c>
      <c r="H178" s="34">
        <v>5</v>
      </c>
      <c r="I178" s="34">
        <v>1</v>
      </c>
      <c r="J178" s="34">
        <v>3</v>
      </c>
      <c r="K178" s="34">
        <v>26</v>
      </c>
      <c r="L178" s="34"/>
      <c r="M178" s="34">
        <v>26</v>
      </c>
      <c r="N178" s="34" t="s">
        <v>37</v>
      </c>
      <c r="O178" s="34"/>
      <c r="P178" s="34"/>
      <c r="Q178" s="34">
        <v>2</v>
      </c>
      <c r="R178" s="34">
        <v>2</v>
      </c>
      <c r="S178" s="34"/>
      <c r="T178" s="34"/>
      <c r="U178" s="34"/>
      <c r="V178" s="34"/>
      <c r="W178" s="34" t="s">
        <v>32</v>
      </c>
      <c r="X178" s="34" t="s">
        <v>33</v>
      </c>
      <c r="Y178" s="34"/>
      <c r="Z178" s="34"/>
      <c r="AA178" s="9" t="s">
        <v>243</v>
      </c>
    </row>
    <row r="179" spans="1:28">
      <c r="A179" s="13" t="s">
        <v>44</v>
      </c>
      <c r="B179" s="13"/>
      <c r="C179" s="14"/>
      <c r="D179" s="13"/>
      <c r="E179" s="14"/>
      <c r="F179" s="13"/>
      <c r="G179" s="12"/>
      <c r="H179" s="12"/>
      <c r="I179" s="12">
        <f>SUM(I177:I178)</f>
        <v>2</v>
      </c>
      <c r="J179" s="12"/>
      <c r="K179" s="12">
        <f t="shared" ref="K179:M179" si="34">SUM(K177:K178)</f>
        <v>52</v>
      </c>
      <c r="L179" s="12">
        <f t="shared" si="34"/>
        <v>0</v>
      </c>
      <c r="M179" s="12">
        <f t="shared" si="34"/>
        <v>26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9"/>
    </row>
    <row r="180" spans="1:28" ht="63.75">
      <c r="A180" s="5" t="s">
        <v>244</v>
      </c>
      <c r="B180" s="5"/>
      <c r="C180" s="54">
        <v>811060</v>
      </c>
      <c r="D180" s="50" t="s">
        <v>134</v>
      </c>
      <c r="E180" s="54">
        <v>8110602</v>
      </c>
      <c r="F180" s="55" t="s">
        <v>245</v>
      </c>
      <c r="G180" s="34">
        <v>1</v>
      </c>
      <c r="H180" s="34">
        <v>5</v>
      </c>
      <c r="I180" s="34">
        <v>1</v>
      </c>
      <c r="J180" s="34">
        <v>3</v>
      </c>
      <c r="K180" s="34">
        <v>26</v>
      </c>
      <c r="L180" s="34"/>
      <c r="M180" s="34"/>
      <c r="N180" s="34"/>
      <c r="O180" s="34"/>
      <c r="P180" s="34" t="s">
        <v>37</v>
      </c>
      <c r="Q180" s="34">
        <v>2</v>
      </c>
      <c r="R180" s="34">
        <v>2</v>
      </c>
      <c r="S180" s="34"/>
      <c r="T180" s="34"/>
      <c r="U180" s="56"/>
      <c r="V180" s="56"/>
      <c r="W180" s="34" t="s">
        <v>42</v>
      </c>
      <c r="X180" s="34" t="s">
        <v>51</v>
      </c>
      <c r="Y180" s="34"/>
      <c r="Z180" s="34"/>
      <c r="AA180" s="53"/>
    </row>
    <row r="181" spans="1:28" ht="38.25">
      <c r="A181" s="5" t="s">
        <v>244</v>
      </c>
      <c r="B181" s="5"/>
      <c r="C181" s="54">
        <v>811070</v>
      </c>
      <c r="D181" s="50" t="s">
        <v>139</v>
      </c>
      <c r="E181" s="54">
        <v>8110701</v>
      </c>
      <c r="F181" s="57" t="s">
        <v>246</v>
      </c>
      <c r="G181" s="34">
        <v>1</v>
      </c>
      <c r="H181" s="34">
        <v>5</v>
      </c>
      <c r="I181" s="34">
        <v>2</v>
      </c>
      <c r="J181" s="34">
        <v>2</v>
      </c>
      <c r="K181" s="34">
        <v>52</v>
      </c>
      <c r="L181" s="34"/>
      <c r="M181" s="34"/>
      <c r="N181" s="34"/>
      <c r="O181" s="34"/>
      <c r="P181" s="34" t="s">
        <v>37</v>
      </c>
      <c r="Q181" s="34">
        <v>2</v>
      </c>
      <c r="R181" s="34">
        <v>2</v>
      </c>
      <c r="S181" s="34"/>
      <c r="T181" s="34"/>
      <c r="U181" s="34"/>
      <c r="V181" s="34"/>
      <c r="W181" s="34" t="s">
        <v>42</v>
      </c>
      <c r="X181" s="34" t="s">
        <v>51</v>
      </c>
      <c r="Y181" s="34"/>
      <c r="Z181" s="34"/>
      <c r="AA181" s="53"/>
    </row>
    <row r="182" spans="1:28">
      <c r="A182" s="13" t="s">
        <v>44</v>
      </c>
      <c r="B182" s="13"/>
      <c r="C182" s="14"/>
      <c r="D182" s="13"/>
      <c r="E182" s="14"/>
      <c r="F182" s="13"/>
      <c r="G182" s="12"/>
      <c r="H182" s="12"/>
      <c r="I182" s="12">
        <f>SUM(I180:I181)</f>
        <v>3</v>
      </c>
      <c r="J182" s="12"/>
      <c r="K182" s="12">
        <f t="shared" ref="K182:M182" si="35">SUM(K180:K181)</f>
        <v>78</v>
      </c>
      <c r="L182" s="12">
        <f t="shared" si="35"/>
        <v>0</v>
      </c>
      <c r="M182" s="12">
        <f t="shared" si="35"/>
        <v>0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9"/>
    </row>
    <row r="183" spans="1:28" ht="25.5">
      <c r="A183" s="44" t="s">
        <v>247</v>
      </c>
      <c r="B183" s="46"/>
      <c r="C183" s="34">
        <v>812030</v>
      </c>
      <c r="D183" s="48" t="s">
        <v>75</v>
      </c>
      <c r="E183" s="34">
        <v>8120302</v>
      </c>
      <c r="F183" s="48" t="s">
        <v>76</v>
      </c>
      <c r="G183" s="34">
        <v>1</v>
      </c>
      <c r="H183" s="34">
        <v>5</v>
      </c>
      <c r="I183" s="34">
        <v>1</v>
      </c>
      <c r="J183" s="34">
        <v>3</v>
      </c>
      <c r="K183" s="34">
        <v>26</v>
      </c>
      <c r="L183" s="34"/>
      <c r="M183" s="34"/>
      <c r="N183" s="34"/>
      <c r="O183" s="34" t="s">
        <v>37</v>
      </c>
      <c r="P183" s="34"/>
      <c r="Q183" s="34">
        <v>2</v>
      </c>
      <c r="R183" s="34">
        <v>2</v>
      </c>
      <c r="S183" s="34"/>
      <c r="T183" s="34"/>
      <c r="U183" s="34"/>
      <c r="V183" s="34"/>
      <c r="W183" s="34" t="s">
        <v>32</v>
      </c>
      <c r="X183" s="34" t="s">
        <v>70</v>
      </c>
      <c r="Y183" s="34"/>
      <c r="Z183" s="34"/>
      <c r="AA183" s="53"/>
      <c r="AB183" s="47"/>
    </row>
    <row r="184" spans="1:28">
      <c r="A184" s="36" t="s">
        <v>44</v>
      </c>
      <c r="B184" s="13"/>
      <c r="C184" s="35"/>
      <c r="D184" s="36"/>
      <c r="E184" s="35"/>
      <c r="F184" s="36"/>
      <c r="G184" s="37"/>
      <c r="H184" s="37"/>
      <c r="I184" s="37">
        <f>SUM(I183)</f>
        <v>1</v>
      </c>
      <c r="J184" s="37"/>
      <c r="K184" s="37">
        <f t="shared" ref="K184:M184" si="36">SUM(K183)</f>
        <v>26</v>
      </c>
      <c r="L184" s="37">
        <f t="shared" si="36"/>
        <v>0</v>
      </c>
      <c r="M184" s="37">
        <f t="shared" si="36"/>
        <v>0</v>
      </c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12"/>
      <c r="Z184" s="12"/>
      <c r="AA184" s="19"/>
    </row>
    <row r="185" spans="1:28" ht="76.5">
      <c r="A185" s="44" t="s">
        <v>248</v>
      </c>
      <c r="B185" s="46"/>
      <c r="C185" s="34">
        <v>811090</v>
      </c>
      <c r="D185" s="44" t="s">
        <v>222</v>
      </c>
      <c r="E185" s="34">
        <v>8110901</v>
      </c>
      <c r="F185" s="44" t="s">
        <v>223</v>
      </c>
      <c r="G185" s="34">
        <v>1</v>
      </c>
      <c r="H185" s="34">
        <v>3</v>
      </c>
      <c r="I185" s="34">
        <v>1</v>
      </c>
      <c r="J185" s="34">
        <v>1</v>
      </c>
      <c r="K185" s="34">
        <v>26</v>
      </c>
      <c r="L185" s="34"/>
      <c r="M185" s="34"/>
      <c r="N185" s="34"/>
      <c r="O185" s="34"/>
      <c r="P185" s="34" t="s">
        <v>37</v>
      </c>
      <c r="Q185" s="34">
        <v>3</v>
      </c>
      <c r="R185" s="34">
        <v>1</v>
      </c>
      <c r="S185" s="34"/>
      <c r="T185" s="34"/>
      <c r="U185" s="34"/>
      <c r="V185" s="34"/>
      <c r="W185" s="34" t="s">
        <v>38</v>
      </c>
      <c r="X185" s="34" t="s">
        <v>39</v>
      </c>
      <c r="Y185" s="45"/>
      <c r="Z185" s="45"/>
      <c r="AA185" s="53"/>
      <c r="AB185" s="47"/>
    </row>
    <row r="186" spans="1:28">
      <c r="A186" s="36" t="s">
        <v>44</v>
      </c>
      <c r="B186" s="13"/>
      <c r="C186" s="14"/>
      <c r="D186" s="13"/>
      <c r="E186" s="14"/>
      <c r="F186" s="13"/>
      <c r="G186" s="12"/>
      <c r="H186" s="12"/>
      <c r="I186" s="12">
        <f>SUM(I185)</f>
        <v>1</v>
      </c>
      <c r="J186" s="12"/>
      <c r="K186" s="12">
        <f t="shared" ref="K186:M186" si="37">SUM(K185)</f>
        <v>26</v>
      </c>
      <c r="L186" s="12">
        <f t="shared" si="37"/>
        <v>0</v>
      </c>
      <c r="M186" s="12">
        <f t="shared" si="37"/>
        <v>0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9"/>
    </row>
    <row r="187" spans="1:28" ht="25.5">
      <c r="A187" s="44" t="s">
        <v>249</v>
      </c>
      <c r="B187" s="5" t="s">
        <v>40</v>
      </c>
      <c r="C187" s="9"/>
      <c r="D187" s="10"/>
      <c r="E187" s="9"/>
      <c r="F187" s="10"/>
      <c r="G187" s="9">
        <v>1</v>
      </c>
      <c r="H187" s="9">
        <v>5</v>
      </c>
      <c r="I187" s="9">
        <v>1</v>
      </c>
      <c r="J187" s="9"/>
      <c r="K187" s="9">
        <v>26</v>
      </c>
      <c r="L187" s="9">
        <v>26</v>
      </c>
      <c r="M187" s="9"/>
      <c r="N187" s="9"/>
      <c r="O187" s="9"/>
      <c r="P187" s="9" t="s">
        <v>37</v>
      </c>
      <c r="Q187" s="9">
        <v>2</v>
      </c>
      <c r="R187" s="9">
        <v>2</v>
      </c>
      <c r="S187" s="9"/>
      <c r="T187" s="9"/>
      <c r="U187" s="9"/>
      <c r="V187" s="9"/>
      <c r="W187" s="9" t="s">
        <v>42</v>
      </c>
      <c r="X187" s="9" t="s">
        <v>43</v>
      </c>
      <c r="Y187" s="9" t="s">
        <v>42</v>
      </c>
      <c r="Z187" s="9" t="s">
        <v>43</v>
      </c>
      <c r="AA187" s="8"/>
    </row>
    <row r="188" spans="1:28">
      <c r="A188" s="36" t="s">
        <v>44</v>
      </c>
      <c r="B188" s="13"/>
      <c r="C188" s="14"/>
      <c r="D188" s="15"/>
      <c r="E188" s="14"/>
      <c r="F188" s="15"/>
      <c r="G188" s="12"/>
      <c r="H188" s="12"/>
      <c r="I188" s="12">
        <f>SUM(I187:I187)</f>
        <v>1</v>
      </c>
      <c r="J188" s="12"/>
      <c r="K188" s="12">
        <f>SUM(K187:K187)</f>
        <v>26</v>
      </c>
      <c r="L188" s="12">
        <f>SUM(L187:L187)</f>
        <v>26</v>
      </c>
      <c r="M188" s="12">
        <f>SUM(M187:M187)</f>
        <v>0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9"/>
    </row>
    <row r="189" spans="1:28" ht="25.5">
      <c r="A189" s="44" t="s">
        <v>250</v>
      </c>
      <c r="B189" s="5" t="s">
        <v>40</v>
      </c>
      <c r="C189" s="9"/>
      <c r="D189" s="5"/>
      <c r="E189" s="9"/>
      <c r="F189" s="5"/>
      <c r="G189" s="9">
        <v>1</v>
      </c>
      <c r="H189" s="9">
        <v>5</v>
      </c>
      <c r="I189" s="9">
        <v>1</v>
      </c>
      <c r="J189" s="9"/>
      <c r="K189" s="9">
        <v>26</v>
      </c>
      <c r="L189" s="9">
        <v>26</v>
      </c>
      <c r="M189" s="9"/>
      <c r="N189" s="9"/>
      <c r="O189" s="9"/>
      <c r="P189" s="9" t="s">
        <v>37</v>
      </c>
      <c r="Q189" s="9">
        <v>2</v>
      </c>
      <c r="R189" s="9">
        <v>2</v>
      </c>
      <c r="S189" s="9"/>
      <c r="T189" s="9"/>
      <c r="U189" s="9"/>
      <c r="V189" s="9"/>
      <c r="W189" s="9" t="s">
        <v>42</v>
      </c>
      <c r="X189" s="9" t="s">
        <v>43</v>
      </c>
      <c r="Y189" s="9" t="s">
        <v>42</v>
      </c>
      <c r="Z189" s="9" t="s">
        <v>43</v>
      </c>
      <c r="AA189" s="8"/>
    </row>
    <row r="190" spans="1:28">
      <c r="A190" s="36" t="s">
        <v>44</v>
      </c>
      <c r="B190" s="13"/>
      <c r="C190" s="14"/>
      <c r="D190" s="13"/>
      <c r="E190" s="14"/>
      <c r="F190" s="13"/>
      <c r="G190" s="12"/>
      <c r="H190" s="12"/>
      <c r="I190" s="12">
        <f>SUM(I189:I189)</f>
        <v>1</v>
      </c>
      <c r="J190" s="12"/>
      <c r="K190" s="12">
        <f>SUM(K189:K189)</f>
        <v>26</v>
      </c>
      <c r="L190" s="12">
        <f>SUM(L189:L189)</f>
        <v>26</v>
      </c>
      <c r="M190" s="12">
        <f>SUM(M189:M189)</f>
        <v>0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9"/>
    </row>
    <row r="191" spans="1:28" ht="25.5">
      <c r="A191" s="44" t="s">
        <v>251</v>
      </c>
      <c r="B191" s="5" t="s">
        <v>40</v>
      </c>
      <c r="C191" s="9"/>
      <c r="D191" s="5"/>
      <c r="E191" s="9"/>
      <c r="F191" s="5"/>
      <c r="G191" s="9">
        <v>1</v>
      </c>
      <c r="H191" s="9">
        <v>5</v>
      </c>
      <c r="I191" s="9">
        <v>2</v>
      </c>
      <c r="J191" s="9"/>
      <c r="K191" s="9">
        <v>52</v>
      </c>
      <c r="L191" s="9">
        <v>52</v>
      </c>
      <c r="M191" s="9"/>
      <c r="N191" s="9"/>
      <c r="O191" s="9"/>
      <c r="P191" s="9" t="s">
        <v>58</v>
      </c>
      <c r="Q191" s="9">
        <v>2</v>
      </c>
      <c r="R191" s="9">
        <v>2</v>
      </c>
      <c r="S191" s="9"/>
      <c r="T191" s="9"/>
      <c r="U191" s="9"/>
      <c r="V191" s="9"/>
      <c r="W191" s="9" t="s">
        <v>42</v>
      </c>
      <c r="X191" s="9" t="s">
        <v>43</v>
      </c>
      <c r="Y191" s="9" t="s">
        <v>42</v>
      </c>
      <c r="Z191" s="9" t="s">
        <v>43</v>
      </c>
      <c r="AA191" s="8"/>
    </row>
    <row r="192" spans="1:28" ht="25.5">
      <c r="A192" s="44" t="s">
        <v>251</v>
      </c>
      <c r="B192" s="5" t="s">
        <v>99</v>
      </c>
      <c r="C192" s="9"/>
      <c r="D192" s="5"/>
      <c r="E192" s="9"/>
      <c r="F192" s="5"/>
      <c r="G192" s="9">
        <v>1</v>
      </c>
      <c r="H192" s="9">
        <v>5</v>
      </c>
      <c r="I192" s="9">
        <v>2</v>
      </c>
      <c r="J192" s="9"/>
      <c r="K192" s="9">
        <v>52</v>
      </c>
      <c r="L192" s="9"/>
      <c r="M192" s="9"/>
      <c r="N192" s="9"/>
      <c r="O192" s="9"/>
      <c r="P192" s="9" t="s">
        <v>58</v>
      </c>
      <c r="Q192" s="9">
        <v>2</v>
      </c>
      <c r="R192" s="9">
        <v>2</v>
      </c>
      <c r="S192" s="9"/>
      <c r="T192" s="9"/>
      <c r="U192" s="9"/>
      <c r="V192" s="9"/>
      <c r="W192" s="9" t="s">
        <v>50</v>
      </c>
      <c r="X192" s="9" t="s">
        <v>54</v>
      </c>
      <c r="Y192" s="9" t="s">
        <v>50</v>
      </c>
      <c r="Z192" s="9" t="s">
        <v>58</v>
      </c>
      <c r="AA192" s="8"/>
    </row>
    <row r="193" spans="1:28">
      <c r="A193" s="36" t="s">
        <v>44</v>
      </c>
      <c r="B193" s="13"/>
      <c r="C193" s="14"/>
      <c r="D193" s="13"/>
      <c r="E193" s="14"/>
      <c r="F193" s="13"/>
      <c r="G193" s="12"/>
      <c r="H193" s="12"/>
      <c r="I193" s="12">
        <f>SUM(I191:I192)</f>
        <v>4</v>
      </c>
      <c r="J193" s="12"/>
      <c r="K193" s="12">
        <f t="shared" ref="K193:M193" si="38">SUM(K191:K192)</f>
        <v>104</v>
      </c>
      <c r="L193" s="12">
        <f t="shared" si="38"/>
        <v>52</v>
      </c>
      <c r="M193" s="12">
        <f t="shared" si="38"/>
        <v>0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9"/>
    </row>
    <row r="194" spans="1:28" ht="51">
      <c r="A194" s="44" t="s">
        <v>252</v>
      </c>
      <c r="B194" s="46"/>
      <c r="C194" s="34">
        <v>811080</v>
      </c>
      <c r="D194" s="48" t="s">
        <v>253</v>
      </c>
      <c r="E194" s="33">
        <v>8110801</v>
      </c>
      <c r="F194" s="49" t="s">
        <v>254</v>
      </c>
      <c r="G194" s="34">
        <v>1</v>
      </c>
      <c r="H194" s="34">
        <v>5</v>
      </c>
      <c r="I194" s="34">
        <v>1</v>
      </c>
      <c r="J194" s="34">
        <v>2</v>
      </c>
      <c r="K194" s="34">
        <v>26</v>
      </c>
      <c r="L194" s="34"/>
      <c r="M194" s="34"/>
      <c r="N194" s="34"/>
      <c r="O194" s="34"/>
      <c r="P194" s="34" t="s">
        <v>37</v>
      </c>
      <c r="Q194" s="34">
        <v>2</v>
      </c>
      <c r="R194" s="34">
        <v>2</v>
      </c>
      <c r="S194" s="34"/>
      <c r="T194" s="34"/>
      <c r="U194" s="34"/>
      <c r="V194" s="34"/>
      <c r="W194" s="34" t="s">
        <v>32</v>
      </c>
      <c r="X194" s="34" t="s">
        <v>50</v>
      </c>
      <c r="Y194" s="34"/>
      <c r="Z194" s="34"/>
      <c r="AA194" s="81"/>
      <c r="AB194" s="47"/>
    </row>
    <row r="195" spans="1:28" ht="38.25">
      <c r="A195" s="44" t="s">
        <v>252</v>
      </c>
      <c r="B195" s="50" t="s">
        <v>109</v>
      </c>
      <c r="C195" s="51"/>
      <c r="D195" s="50"/>
      <c r="E195" s="51"/>
      <c r="F195" s="50"/>
      <c r="G195" s="51">
        <v>1</v>
      </c>
      <c r="H195" s="51">
        <v>5</v>
      </c>
      <c r="I195" s="51">
        <v>1</v>
      </c>
      <c r="J195" s="51"/>
      <c r="K195" s="51">
        <v>26</v>
      </c>
      <c r="L195" s="51">
        <v>26</v>
      </c>
      <c r="M195" s="51"/>
      <c r="N195" s="51"/>
      <c r="O195" s="51"/>
      <c r="P195" s="51" t="s">
        <v>37</v>
      </c>
      <c r="Q195" s="51">
        <v>2</v>
      </c>
      <c r="R195" s="51">
        <v>2</v>
      </c>
      <c r="S195" s="51"/>
      <c r="T195" s="51"/>
      <c r="U195" s="51"/>
      <c r="V195" s="51"/>
      <c r="W195" s="51" t="s">
        <v>32</v>
      </c>
      <c r="X195" s="51" t="s">
        <v>50</v>
      </c>
      <c r="Y195" s="51" t="s">
        <v>111</v>
      </c>
      <c r="Z195" s="51" t="s">
        <v>86</v>
      </c>
      <c r="AA195" s="52" t="s">
        <v>240</v>
      </c>
      <c r="AB195" s="47"/>
    </row>
    <row r="196" spans="1:28">
      <c r="A196" s="36" t="s">
        <v>44</v>
      </c>
      <c r="B196" s="13"/>
      <c r="C196" s="14"/>
      <c r="D196" s="13"/>
      <c r="E196" s="14"/>
      <c r="F196" s="13"/>
      <c r="G196" s="12"/>
      <c r="H196" s="12"/>
      <c r="I196" s="12">
        <f>SUM(I194:I195)</f>
        <v>2</v>
      </c>
      <c r="J196" s="12"/>
      <c r="K196" s="12">
        <f t="shared" ref="K196:M196" si="39">SUM(K194:K195)</f>
        <v>52</v>
      </c>
      <c r="L196" s="12">
        <f t="shared" si="39"/>
        <v>26</v>
      </c>
      <c r="M196" s="12">
        <f t="shared" si="39"/>
        <v>0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9"/>
    </row>
    <row r="197" spans="1:28" ht="38.25">
      <c r="A197" s="44" t="s">
        <v>255</v>
      </c>
      <c r="B197" s="44" t="s">
        <v>109</v>
      </c>
      <c r="C197" s="34"/>
      <c r="D197" s="48"/>
      <c r="E197" s="34"/>
      <c r="F197" s="48"/>
      <c r="G197" s="34">
        <v>1</v>
      </c>
      <c r="H197" s="34">
        <v>5</v>
      </c>
      <c r="I197" s="34">
        <v>1</v>
      </c>
      <c r="J197" s="34"/>
      <c r="K197" s="34">
        <v>26</v>
      </c>
      <c r="L197" s="34">
        <v>26</v>
      </c>
      <c r="M197" s="34"/>
      <c r="N197" s="34"/>
      <c r="O197" s="34"/>
      <c r="P197" s="34" t="s">
        <v>37</v>
      </c>
      <c r="Q197" s="34">
        <v>2</v>
      </c>
      <c r="R197" s="34">
        <v>2</v>
      </c>
      <c r="S197" s="34"/>
      <c r="T197" s="34"/>
      <c r="U197" s="34"/>
      <c r="V197" s="34"/>
      <c r="W197" s="34" t="s">
        <v>32</v>
      </c>
      <c r="X197" s="34" t="s">
        <v>33</v>
      </c>
      <c r="Y197" s="34" t="s">
        <v>111</v>
      </c>
      <c r="Z197" s="34" t="s">
        <v>86</v>
      </c>
      <c r="AA197" s="9" t="s">
        <v>240</v>
      </c>
    </row>
    <row r="198" spans="1:28">
      <c r="A198" s="36" t="s">
        <v>44</v>
      </c>
      <c r="B198" s="13"/>
      <c r="C198" s="14"/>
      <c r="D198" s="13"/>
      <c r="E198" s="14"/>
      <c r="F198" s="13"/>
      <c r="G198" s="12"/>
      <c r="H198" s="12"/>
      <c r="I198" s="12">
        <f>SUM(I197)</f>
        <v>1</v>
      </c>
      <c r="J198" s="12"/>
      <c r="K198" s="12">
        <f t="shared" ref="K198:M198" si="40">SUM(K197)</f>
        <v>26</v>
      </c>
      <c r="L198" s="12">
        <f t="shared" si="40"/>
        <v>26</v>
      </c>
      <c r="M198" s="12">
        <f t="shared" si="40"/>
        <v>0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9"/>
    </row>
    <row r="199" spans="1:28" ht="51">
      <c r="A199" s="44" t="s">
        <v>256</v>
      </c>
      <c r="B199" s="5"/>
      <c r="C199" s="34">
        <v>621080</v>
      </c>
      <c r="D199" s="48" t="s">
        <v>257</v>
      </c>
      <c r="E199" s="34">
        <v>6210801</v>
      </c>
      <c r="F199" s="48" t="s">
        <v>226</v>
      </c>
      <c r="G199" s="34">
        <v>1</v>
      </c>
      <c r="H199" s="34">
        <v>5</v>
      </c>
      <c r="I199" s="34">
        <v>1.5</v>
      </c>
      <c r="J199" s="34">
        <v>2</v>
      </c>
      <c r="K199" s="34">
        <v>39</v>
      </c>
      <c r="L199" s="34"/>
      <c r="M199" s="34">
        <v>39</v>
      </c>
      <c r="N199" s="34"/>
      <c r="O199" s="34"/>
      <c r="P199" s="34" t="s">
        <v>58</v>
      </c>
      <c r="Q199" s="34">
        <v>2</v>
      </c>
      <c r="R199" s="34">
        <v>2</v>
      </c>
      <c r="S199" s="34"/>
      <c r="T199" s="34"/>
      <c r="U199" s="34"/>
      <c r="V199" s="34"/>
      <c r="W199" s="34" t="s">
        <v>107</v>
      </c>
      <c r="X199" s="34" t="s">
        <v>38</v>
      </c>
      <c r="Y199" s="34"/>
      <c r="Z199" s="34"/>
      <c r="AA199" s="53"/>
    </row>
    <row r="200" spans="1:28" ht="51">
      <c r="A200" s="44" t="s">
        <v>256</v>
      </c>
      <c r="B200" s="5"/>
      <c r="C200" s="34">
        <v>621080</v>
      </c>
      <c r="D200" s="48" t="s">
        <v>225</v>
      </c>
      <c r="E200" s="34">
        <v>6210801</v>
      </c>
      <c r="F200" s="48" t="s">
        <v>226</v>
      </c>
      <c r="G200" s="34">
        <v>2</v>
      </c>
      <c r="H200" s="34">
        <v>5</v>
      </c>
      <c r="I200" s="34">
        <v>0.5</v>
      </c>
      <c r="J200" s="34">
        <v>2</v>
      </c>
      <c r="K200" s="34">
        <v>13</v>
      </c>
      <c r="L200" s="34"/>
      <c r="M200" s="34">
        <v>13</v>
      </c>
      <c r="N200" s="34"/>
      <c r="O200" s="34"/>
      <c r="P200" s="34" t="s">
        <v>58</v>
      </c>
      <c r="Q200" s="34">
        <v>2</v>
      </c>
      <c r="R200" s="34">
        <v>2</v>
      </c>
      <c r="S200" s="34"/>
      <c r="T200" s="34"/>
      <c r="U200" s="34"/>
      <c r="V200" s="34"/>
      <c r="W200" s="34" t="s">
        <v>107</v>
      </c>
      <c r="X200" s="34" t="s">
        <v>38</v>
      </c>
      <c r="Y200" s="34"/>
      <c r="Z200" s="34"/>
      <c r="AA200" s="53"/>
    </row>
    <row r="201" spans="1:28" ht="51">
      <c r="A201" s="44" t="s">
        <v>256</v>
      </c>
      <c r="B201" s="5"/>
      <c r="C201" s="34">
        <v>523040</v>
      </c>
      <c r="D201" s="48" t="s">
        <v>258</v>
      </c>
      <c r="E201" s="34">
        <v>5230401</v>
      </c>
      <c r="F201" s="48" t="s">
        <v>259</v>
      </c>
      <c r="G201" s="34">
        <v>1</v>
      </c>
      <c r="H201" s="34">
        <v>5</v>
      </c>
      <c r="I201" s="34">
        <v>1</v>
      </c>
      <c r="J201" s="34">
        <v>2</v>
      </c>
      <c r="K201" s="34">
        <v>26</v>
      </c>
      <c r="L201" s="34"/>
      <c r="M201" s="34">
        <v>26</v>
      </c>
      <c r="N201" s="34"/>
      <c r="O201" s="34"/>
      <c r="P201" s="34" t="s">
        <v>58</v>
      </c>
      <c r="Q201" s="34">
        <v>2</v>
      </c>
      <c r="R201" s="34">
        <v>2</v>
      </c>
      <c r="S201" s="34"/>
      <c r="T201" s="34"/>
      <c r="U201" s="34"/>
      <c r="V201" s="34"/>
      <c r="W201" s="34" t="s">
        <v>107</v>
      </c>
      <c r="X201" s="34" t="s">
        <v>38</v>
      </c>
      <c r="Y201" s="34"/>
      <c r="Z201" s="34"/>
      <c r="AA201" s="53"/>
    </row>
    <row r="202" spans="1:28">
      <c r="A202" s="36" t="s">
        <v>44</v>
      </c>
      <c r="B202" s="13"/>
      <c r="C202" s="14"/>
      <c r="D202" s="13"/>
      <c r="E202" s="14"/>
      <c r="F202" s="13"/>
      <c r="G202" s="12"/>
      <c r="H202" s="12"/>
      <c r="I202" s="12">
        <f>SUM(I199:I201)</f>
        <v>3</v>
      </c>
      <c r="J202" s="12"/>
      <c r="K202" s="12">
        <f t="shared" ref="K202:M202" si="41">SUM(K199:K201)</f>
        <v>78</v>
      </c>
      <c r="L202" s="12">
        <f t="shared" si="41"/>
        <v>0</v>
      </c>
      <c r="M202" s="12">
        <f t="shared" si="41"/>
        <v>78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9"/>
    </row>
    <row r="203" spans="1:28" ht="25.5">
      <c r="A203" s="44" t="s">
        <v>260</v>
      </c>
      <c r="B203" s="44"/>
      <c r="C203" s="34">
        <v>621020</v>
      </c>
      <c r="D203" s="44" t="s">
        <v>232</v>
      </c>
      <c r="E203" s="34">
        <v>6210201</v>
      </c>
      <c r="F203" s="44" t="s">
        <v>233</v>
      </c>
      <c r="G203" s="34">
        <v>1</v>
      </c>
      <c r="H203" s="34">
        <v>5</v>
      </c>
      <c r="I203" s="34">
        <v>1</v>
      </c>
      <c r="J203" s="34">
        <v>3</v>
      </c>
      <c r="K203" s="34">
        <v>26</v>
      </c>
      <c r="L203" s="34"/>
      <c r="M203" s="34">
        <v>26</v>
      </c>
      <c r="N203" s="34"/>
      <c r="O203" s="34"/>
      <c r="P203" s="34" t="s">
        <v>110</v>
      </c>
      <c r="Q203" s="34">
        <v>2</v>
      </c>
      <c r="R203" s="34">
        <v>2</v>
      </c>
      <c r="S203" s="34"/>
      <c r="T203" s="34"/>
      <c r="U203" s="34"/>
      <c r="V203" s="34"/>
      <c r="W203" s="34" t="s">
        <v>43</v>
      </c>
      <c r="X203" s="34" t="s">
        <v>42</v>
      </c>
      <c r="Y203" s="34"/>
      <c r="Z203" s="34"/>
      <c r="AA203" s="82"/>
    </row>
    <row r="204" spans="1:28" ht="25.5">
      <c r="A204" s="44" t="s">
        <v>260</v>
      </c>
      <c r="B204" s="44"/>
      <c r="C204" s="34">
        <v>623010</v>
      </c>
      <c r="D204" s="44" t="s">
        <v>215</v>
      </c>
      <c r="E204" s="34">
        <v>6230101</v>
      </c>
      <c r="F204" s="44" t="s">
        <v>216</v>
      </c>
      <c r="G204" s="34">
        <v>1</v>
      </c>
      <c r="H204" s="34">
        <v>5</v>
      </c>
      <c r="I204" s="34">
        <v>1</v>
      </c>
      <c r="J204" s="34">
        <v>3</v>
      </c>
      <c r="K204" s="34">
        <v>26</v>
      </c>
      <c r="L204" s="34"/>
      <c r="M204" s="34">
        <v>26</v>
      </c>
      <c r="N204" s="34"/>
      <c r="O204" s="34"/>
      <c r="P204" s="34" t="s">
        <v>58</v>
      </c>
      <c r="Q204" s="34">
        <v>2</v>
      </c>
      <c r="R204" s="34">
        <v>2</v>
      </c>
      <c r="S204" s="34"/>
      <c r="T204" s="34"/>
      <c r="U204" s="34"/>
      <c r="V204" s="34"/>
      <c r="W204" s="34" t="s">
        <v>42</v>
      </c>
      <c r="X204" s="34" t="s">
        <v>50</v>
      </c>
      <c r="Y204" s="34"/>
      <c r="Z204" s="34"/>
      <c r="AA204" s="9"/>
    </row>
    <row r="205" spans="1:28" ht="25.5">
      <c r="A205" s="44" t="s">
        <v>260</v>
      </c>
      <c r="B205" s="44" t="s">
        <v>100</v>
      </c>
      <c r="C205" s="34"/>
      <c r="D205" s="44"/>
      <c r="E205" s="34"/>
      <c r="F205" s="44"/>
      <c r="G205" s="34">
        <v>1</v>
      </c>
      <c r="H205" s="34">
        <v>5</v>
      </c>
      <c r="I205" s="34">
        <v>1</v>
      </c>
      <c r="J205" s="34"/>
      <c r="K205" s="34">
        <v>26</v>
      </c>
      <c r="L205" s="34">
        <v>26</v>
      </c>
      <c r="M205" s="34"/>
      <c r="N205" s="34"/>
      <c r="O205" s="34"/>
      <c r="P205" s="34" t="s">
        <v>37</v>
      </c>
      <c r="Q205" s="34">
        <v>2</v>
      </c>
      <c r="R205" s="34">
        <v>2</v>
      </c>
      <c r="S205" s="34"/>
      <c r="T205" s="34"/>
      <c r="U205" s="34"/>
      <c r="V205" s="34"/>
      <c r="W205" s="34" t="s">
        <v>33</v>
      </c>
      <c r="X205" s="34" t="s">
        <v>38</v>
      </c>
      <c r="Y205" s="34" t="s">
        <v>101</v>
      </c>
      <c r="Z205" s="34" t="s">
        <v>86</v>
      </c>
      <c r="AA205" s="9"/>
    </row>
    <row r="206" spans="1:28">
      <c r="A206" s="36" t="s">
        <v>44</v>
      </c>
      <c r="B206" s="13"/>
      <c r="C206" s="14"/>
      <c r="D206" s="13"/>
      <c r="E206" s="14"/>
      <c r="F206" s="13"/>
      <c r="G206" s="12"/>
      <c r="H206" s="12"/>
      <c r="I206" s="12">
        <f>SUM(I203:I205)</f>
        <v>3</v>
      </c>
      <c r="J206" s="12"/>
      <c r="K206" s="12">
        <f t="shared" ref="K206:M206" si="42">SUM(K203:K205)</f>
        <v>78</v>
      </c>
      <c r="L206" s="12">
        <f t="shared" si="42"/>
        <v>26</v>
      </c>
      <c r="M206" s="12">
        <f t="shared" si="42"/>
        <v>52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9"/>
    </row>
    <row r="207" spans="1:28" ht="25.5">
      <c r="A207" s="44" t="s">
        <v>261</v>
      </c>
      <c r="B207" s="44" t="s">
        <v>100</v>
      </c>
      <c r="C207" s="45"/>
      <c r="D207" s="46"/>
      <c r="E207" s="45"/>
      <c r="F207" s="46"/>
      <c r="G207" s="34">
        <v>1</v>
      </c>
      <c r="H207" s="34">
        <v>5</v>
      </c>
      <c r="I207" s="34">
        <v>1</v>
      </c>
      <c r="J207" s="34"/>
      <c r="K207" s="34">
        <v>26</v>
      </c>
      <c r="L207" s="34">
        <v>26</v>
      </c>
      <c r="M207" s="34"/>
      <c r="N207" s="34"/>
      <c r="O207" s="34" t="s">
        <v>37</v>
      </c>
      <c r="P207" s="34"/>
      <c r="Q207" s="34">
        <v>2</v>
      </c>
      <c r="R207" s="34">
        <v>2</v>
      </c>
      <c r="S207" s="34"/>
      <c r="T207" s="34"/>
      <c r="U207" s="34"/>
      <c r="V207" s="34"/>
      <c r="W207" s="34" t="s">
        <v>32</v>
      </c>
      <c r="X207" s="34" t="s">
        <v>33</v>
      </c>
      <c r="Y207" s="34" t="s">
        <v>101</v>
      </c>
      <c r="Z207" s="34" t="s">
        <v>86</v>
      </c>
      <c r="AA207" s="53"/>
      <c r="AB207" s="47"/>
    </row>
    <row r="208" spans="1:28" ht="33" customHeight="1">
      <c r="A208" s="44" t="s">
        <v>261</v>
      </c>
      <c r="B208" s="44" t="s">
        <v>40</v>
      </c>
      <c r="C208" s="45"/>
      <c r="D208" s="46"/>
      <c r="E208" s="45"/>
      <c r="F208" s="46"/>
      <c r="G208" s="34">
        <v>1</v>
      </c>
      <c r="H208" s="34">
        <v>5</v>
      </c>
      <c r="I208" s="34">
        <v>2</v>
      </c>
      <c r="J208" s="34"/>
      <c r="K208" s="34">
        <v>52</v>
      </c>
      <c r="L208" s="34">
        <v>52</v>
      </c>
      <c r="M208" s="34"/>
      <c r="N208" s="34"/>
      <c r="O208" s="34"/>
      <c r="P208" s="34" t="s">
        <v>37</v>
      </c>
      <c r="Q208" s="34">
        <v>2</v>
      </c>
      <c r="R208" s="34">
        <v>2</v>
      </c>
      <c r="S208" s="34"/>
      <c r="T208" s="34"/>
      <c r="U208" s="34"/>
      <c r="V208" s="34"/>
      <c r="W208" s="34" t="s">
        <v>42</v>
      </c>
      <c r="X208" s="34" t="s">
        <v>43</v>
      </c>
      <c r="Y208" s="34" t="s">
        <v>42</v>
      </c>
      <c r="Z208" s="34" t="s">
        <v>43</v>
      </c>
      <c r="AA208" s="53"/>
      <c r="AB208" s="47"/>
    </row>
    <row r="209" spans="1:27">
      <c r="A209" s="13" t="s">
        <v>44</v>
      </c>
      <c r="B209" s="13"/>
      <c r="C209" s="14"/>
      <c r="D209" s="13"/>
      <c r="E209" s="14"/>
      <c r="F209" s="13"/>
      <c r="G209" s="12"/>
      <c r="H209" s="12"/>
      <c r="I209" s="12">
        <f>SUM(I207:I208)</f>
        <v>3</v>
      </c>
      <c r="J209" s="12"/>
      <c r="K209" s="12">
        <f t="shared" ref="K209:M209" si="43">SUM(K207:K208)</f>
        <v>78</v>
      </c>
      <c r="L209" s="12">
        <f t="shared" si="43"/>
        <v>78</v>
      </c>
      <c r="M209" s="12">
        <f t="shared" si="43"/>
        <v>0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20"/>
      <c r="X209" s="20"/>
      <c r="Y209" s="12"/>
      <c r="Z209" s="12"/>
      <c r="AA209" s="19"/>
    </row>
    <row r="210" spans="1:27">
      <c r="A210" s="5" t="s">
        <v>262</v>
      </c>
      <c r="B210" s="5"/>
      <c r="C210" s="9"/>
      <c r="D210" s="10"/>
      <c r="E210" s="9"/>
      <c r="F210" s="10"/>
      <c r="G210" s="8"/>
      <c r="H210" s="8"/>
      <c r="I210" s="8">
        <f>SUM(I14,I19,I24,I27,I30,I35,I38,I42,I45,I48,I52,I54,I62,I68,I71,I76,I80,I85,I93,I98,I106,I112,I118,I126,I133,I139,I144,I148,I150,I152,I155,I158,I164,I170,I176,I179,I182,I184,I186,I188,I190,I193,I196,I198,I202,I206,I209,I166)</f>
        <v>157</v>
      </c>
      <c r="J210" s="8"/>
      <c r="K210" s="8">
        <f>SUM(K14,K19,K24,K27,K30,K35,K38,K42,K45,K48,K52,K54,K62,K68,K71,K76,K80,K85,K93,K98,K106,K112,K126,K133,K139,K144,K148,K150,K152,K155,K158,K164,K166,K170,K176,K179,K182,K184,K186,K188,K190,K193,K196,K198,K202,K206,K209,K118)</f>
        <v>4082</v>
      </c>
      <c r="L210" s="8">
        <f>SUM(L14,L19,L24,L27,L30,L35,L38,L42,L45,L48,L52,L54,L62,L68,L71,L76,L80,L85,L93,L98,L106,L112,L118,L126,L133,L139,L148,L150,L152,L155,L158,L164,L166,L170,L176,L179,L182,L184,L186,L188,L190,L193,L196,L198,L202,L206,L209)</f>
        <v>728</v>
      </c>
      <c r="M210" s="8">
        <f>SUM(M209,M206,M202,M198,M196,M193,M190,M188,M186,M184,M182,M179,M170,M166,M164,M158,M155,M152,M150,M148,M144,M139,M133,M126,M118,M112,M106,M98,M93,M85,M80,M76,M71,M68,M62,M54,M52,M48,M45,M42,M38,M35,M30,M27,M24,M19,M14,M176)</f>
        <v>1638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21"/>
    </row>
    <row r="214" spans="1:27">
      <c r="A214" s="2"/>
    </row>
  </sheetData>
  <mergeCells count="34">
    <mergeCell ref="A3:Z3"/>
    <mergeCell ref="G7:G10"/>
    <mergeCell ref="H7:H10"/>
    <mergeCell ref="I7:I10"/>
    <mergeCell ref="K7:K10"/>
    <mergeCell ref="A7:A10"/>
    <mergeCell ref="O9:O10"/>
    <mergeCell ref="J7:J10"/>
    <mergeCell ref="X9:X10"/>
    <mergeCell ref="Y9:Y10"/>
    <mergeCell ref="B7:B10"/>
    <mergeCell ref="U8:V8"/>
    <mergeCell ref="S9:S10"/>
    <mergeCell ref="W8:X8"/>
    <mergeCell ref="C7:C10"/>
    <mergeCell ref="D7:D10"/>
    <mergeCell ref="Q8:S8"/>
    <mergeCell ref="N9:N10"/>
    <mergeCell ref="E7:E10"/>
    <mergeCell ref="F7:F10"/>
    <mergeCell ref="AA7:AA10"/>
    <mergeCell ref="M7:M10"/>
    <mergeCell ref="L7:L10"/>
    <mergeCell ref="W9:W10"/>
    <mergeCell ref="T8:T10"/>
    <mergeCell ref="P9:P10"/>
    <mergeCell ref="Q9:R9"/>
    <mergeCell ref="U9:U10"/>
    <mergeCell ref="V9:V10"/>
    <mergeCell ref="N7:P7"/>
    <mergeCell ref="N8:P8"/>
    <mergeCell ref="Q7:X7"/>
    <mergeCell ref="Z9:Z10"/>
    <mergeCell ref="Y7:Z8"/>
  </mergeCells>
  <phoneticPr fontId="30" type="noConversion"/>
  <pageMargins left="0.11811023622047245" right="0.11811023622047245" top="0.15748031496062992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tabSelected="1" zoomScaleNormal="100" workbookViewId="0">
      <selection activeCell="N7" sqref="N7"/>
    </sheetView>
  </sheetViews>
  <sheetFormatPr defaultRowHeight="15"/>
  <cols>
    <col min="1" max="1" width="30.42578125" customWidth="1"/>
    <col min="2" max="2" width="14.7109375" customWidth="1"/>
    <col min="3" max="3" width="11" customWidth="1"/>
    <col min="4" max="4" width="17" customWidth="1"/>
    <col min="5" max="5" width="11.42578125" customWidth="1"/>
    <col min="6" max="6" width="16.42578125" customWidth="1"/>
    <col min="7" max="7" width="13.85546875" customWidth="1"/>
    <col min="8" max="8" width="9.140625" customWidth="1"/>
    <col min="9" max="9" width="7.7109375" customWidth="1"/>
    <col min="10" max="10" width="13.7109375" customWidth="1"/>
  </cols>
  <sheetData>
    <row r="1" spans="1:11" ht="15.75">
      <c r="A1" s="1"/>
      <c r="K1" s="1" t="s">
        <v>263</v>
      </c>
    </row>
    <row r="2" spans="1:11" ht="42.75" customHeight="1">
      <c r="A2" s="100" t="s">
        <v>264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 t="s">
        <v>2</v>
      </c>
    </row>
    <row r="4" spans="1:11">
      <c r="A4" s="2"/>
    </row>
    <row r="5" spans="1:11">
      <c r="A5" s="102" t="s">
        <v>265</v>
      </c>
      <c r="B5" s="105" t="s">
        <v>266</v>
      </c>
      <c r="C5" s="106"/>
      <c r="D5" s="106"/>
      <c r="E5" s="106"/>
      <c r="F5" s="106"/>
      <c r="G5" s="106"/>
      <c r="H5" s="106"/>
      <c r="I5" s="106"/>
      <c r="J5" s="106"/>
      <c r="K5" s="107"/>
    </row>
    <row r="6" spans="1:11">
      <c r="A6" s="103"/>
      <c r="B6" s="108" t="s">
        <v>4</v>
      </c>
      <c r="C6" s="108" t="s">
        <v>5</v>
      </c>
      <c r="D6" s="108" t="s">
        <v>267</v>
      </c>
      <c r="E6" s="108" t="s">
        <v>268</v>
      </c>
      <c r="F6" s="108" t="s">
        <v>269</v>
      </c>
      <c r="G6" s="108" t="s">
        <v>270</v>
      </c>
      <c r="H6" s="108" t="s">
        <v>11</v>
      </c>
      <c r="I6" s="108" t="s">
        <v>13</v>
      </c>
      <c r="J6" s="108" t="s">
        <v>12</v>
      </c>
      <c r="K6" s="108" t="s">
        <v>10</v>
      </c>
    </row>
    <row r="7" spans="1:11" ht="24.75" customHeight="1">
      <c r="A7" s="104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38.25">
      <c r="A8" s="5" t="s">
        <v>142</v>
      </c>
      <c r="B8" s="5"/>
      <c r="C8" s="51">
        <v>525140</v>
      </c>
      <c r="D8" s="51" t="s">
        <v>271</v>
      </c>
      <c r="E8" s="51">
        <v>5251401</v>
      </c>
      <c r="F8" s="51" t="s">
        <v>272</v>
      </c>
      <c r="G8" s="51">
        <v>1</v>
      </c>
      <c r="H8" s="51">
        <v>0.5</v>
      </c>
      <c r="I8" s="51">
        <v>18</v>
      </c>
      <c r="J8" s="51">
        <v>3</v>
      </c>
      <c r="K8" s="54">
        <v>5</v>
      </c>
    </row>
    <row r="9" spans="1:11" ht="38.25">
      <c r="A9" s="5" t="s">
        <v>142</v>
      </c>
      <c r="B9" s="5"/>
      <c r="C9" s="51">
        <v>525100</v>
      </c>
      <c r="D9" s="51" t="s">
        <v>145</v>
      </c>
      <c r="E9" s="51">
        <v>5251001</v>
      </c>
      <c r="F9" s="51" t="s">
        <v>146</v>
      </c>
      <c r="G9" s="51">
        <v>1</v>
      </c>
      <c r="H9" s="51">
        <v>0.5</v>
      </c>
      <c r="I9" s="51">
        <v>17</v>
      </c>
      <c r="J9" s="51">
        <v>3</v>
      </c>
      <c r="K9" s="54">
        <v>5</v>
      </c>
    </row>
    <row r="10" spans="1:11">
      <c r="A10" s="24" t="s">
        <v>44</v>
      </c>
      <c r="B10" s="25"/>
      <c r="C10" s="25"/>
      <c r="D10" s="25"/>
      <c r="E10" s="25"/>
      <c r="F10" s="25"/>
      <c r="G10" s="26"/>
      <c r="H10" s="26">
        <f>SUM(H8:H9)</f>
        <v>1</v>
      </c>
      <c r="I10" s="26">
        <f>SUM(I8:I9)</f>
        <v>35</v>
      </c>
      <c r="J10" s="26"/>
      <c r="K10" s="27"/>
    </row>
    <row r="11" spans="1:11" s="40" customFormat="1" ht="63.75">
      <c r="A11" s="44" t="s">
        <v>273</v>
      </c>
      <c r="B11" s="34"/>
      <c r="C11" s="51">
        <v>522030</v>
      </c>
      <c r="D11" s="50" t="s">
        <v>209</v>
      </c>
      <c r="E11" s="51">
        <v>5220309</v>
      </c>
      <c r="F11" s="50" t="s">
        <v>210</v>
      </c>
      <c r="G11" s="51">
        <v>1</v>
      </c>
      <c r="H11" s="51">
        <v>1</v>
      </c>
      <c r="I11" s="51">
        <v>35</v>
      </c>
      <c r="J11" s="51">
        <v>3</v>
      </c>
      <c r="K11" s="54">
        <v>5</v>
      </c>
    </row>
    <row r="12" spans="1:11">
      <c r="A12" s="24" t="s">
        <v>44</v>
      </c>
      <c r="B12" s="25"/>
      <c r="C12" s="25"/>
      <c r="D12" s="25"/>
      <c r="E12" s="25"/>
      <c r="F12" s="25"/>
      <c r="G12" s="26"/>
      <c r="H12" s="26">
        <f>SUM(H11)</f>
        <v>1</v>
      </c>
      <c r="I12" s="26">
        <f>SUM(I11)</f>
        <v>35</v>
      </c>
      <c r="J12" s="26"/>
      <c r="K12" s="27"/>
    </row>
    <row r="13" spans="1:11" ht="63.75">
      <c r="A13" s="44" t="s">
        <v>217</v>
      </c>
      <c r="B13" s="10"/>
      <c r="C13" s="51">
        <v>522040</v>
      </c>
      <c r="D13" s="59" t="s">
        <v>274</v>
      </c>
      <c r="E13" s="51">
        <v>5220409</v>
      </c>
      <c r="F13" s="59" t="s">
        <v>210</v>
      </c>
      <c r="G13" s="51">
        <v>1</v>
      </c>
      <c r="H13" s="51">
        <v>1</v>
      </c>
      <c r="I13" s="51">
        <v>26</v>
      </c>
      <c r="J13" s="51">
        <v>2</v>
      </c>
      <c r="K13" s="54">
        <v>5</v>
      </c>
    </row>
    <row r="14" spans="1:11" s="3" customFormat="1">
      <c r="A14" s="23" t="s">
        <v>44</v>
      </c>
      <c r="B14" s="28"/>
      <c r="C14" s="29"/>
      <c r="D14" s="29"/>
      <c r="E14" s="29"/>
      <c r="F14" s="28"/>
      <c r="G14" s="29"/>
      <c r="H14" s="29">
        <f>SUM(H13:H13)</f>
        <v>1</v>
      </c>
      <c r="I14" s="29">
        <f>SUM(I13:I13)</f>
        <v>26</v>
      </c>
      <c r="J14" s="29"/>
      <c r="K14" s="30"/>
    </row>
    <row r="15" spans="1:11" ht="51">
      <c r="A15" s="83" t="s">
        <v>275</v>
      </c>
      <c r="B15" s="9"/>
      <c r="C15" s="84">
        <v>621080</v>
      </c>
      <c r="D15" s="83" t="s">
        <v>225</v>
      </c>
      <c r="E15" s="84">
        <v>6210801</v>
      </c>
      <c r="F15" s="83" t="s">
        <v>226</v>
      </c>
      <c r="G15" s="51">
        <v>1</v>
      </c>
      <c r="H15" s="51">
        <v>1</v>
      </c>
      <c r="I15" s="51">
        <v>35</v>
      </c>
      <c r="J15" s="51">
        <v>2</v>
      </c>
      <c r="K15" s="54">
        <v>5</v>
      </c>
    </row>
    <row r="16" spans="1:11">
      <c r="A16" s="24"/>
      <c r="B16" s="25"/>
      <c r="C16" s="25"/>
      <c r="D16" s="25"/>
      <c r="E16" s="25"/>
      <c r="F16" s="25"/>
      <c r="G16" s="26"/>
      <c r="H16" s="29">
        <v>1</v>
      </c>
      <c r="I16" s="26">
        <v>35</v>
      </c>
      <c r="J16" s="26"/>
      <c r="K16" s="27"/>
    </row>
    <row r="17" spans="1:12">
      <c r="A17" s="23" t="s">
        <v>262</v>
      </c>
      <c r="B17" s="28"/>
      <c r="C17" s="29"/>
      <c r="D17" s="29"/>
      <c r="E17" s="29"/>
      <c r="F17" s="28"/>
      <c r="G17" s="29"/>
      <c r="H17" s="29">
        <v>4</v>
      </c>
      <c r="I17" s="29">
        <v>131</v>
      </c>
      <c r="J17" s="29"/>
      <c r="K17" s="30"/>
    </row>
    <row r="18" spans="1:12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38" t="s">
        <v>276</v>
      </c>
    </row>
  </sheetData>
  <mergeCells count="13">
    <mergeCell ref="A2:K2"/>
    <mergeCell ref="A5:A7"/>
    <mergeCell ref="B5: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1496062992125984" right="0.11811023622047245" top="0.15748031496062992" bottom="0.15748031496062992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8"/>
  <sheetViews>
    <sheetView zoomScaleNormal="100" workbookViewId="0">
      <selection activeCell="K12" sqref="K12"/>
    </sheetView>
  </sheetViews>
  <sheetFormatPr defaultRowHeight="15"/>
  <cols>
    <col min="1" max="1" width="71" customWidth="1"/>
    <col min="2" max="2" width="17.85546875" customWidth="1"/>
    <col min="3" max="3" width="14.42578125" customWidth="1"/>
    <col min="4" max="4" width="14" customWidth="1"/>
  </cols>
  <sheetData>
    <row r="1" spans="1:4" ht="14.25" customHeight="1">
      <c r="A1" s="4"/>
      <c r="B1" s="4"/>
      <c r="C1" s="112" t="s">
        <v>277</v>
      </c>
      <c r="D1" s="113"/>
    </row>
    <row r="2" spans="1:4" ht="30.75" customHeight="1">
      <c r="A2" s="110" t="s">
        <v>278</v>
      </c>
      <c r="B2" s="111"/>
      <c r="C2" s="111"/>
      <c r="D2" s="111"/>
    </row>
    <row r="3" spans="1:4" ht="23.25" customHeight="1">
      <c r="A3" s="39"/>
      <c r="B3" s="39"/>
      <c r="C3" s="39"/>
      <c r="D3" s="39"/>
    </row>
    <row r="4" spans="1:4" ht="24" customHeight="1">
      <c r="A4" s="31" t="s">
        <v>279</v>
      </c>
      <c r="B4" s="39"/>
      <c r="C4" s="39"/>
      <c r="D4" s="39"/>
    </row>
    <row r="5" spans="1:4" ht="57.75" customHeight="1">
      <c r="A5" s="8" t="s">
        <v>280</v>
      </c>
      <c r="B5" s="87" t="s">
        <v>281</v>
      </c>
      <c r="C5" s="88" t="s">
        <v>11</v>
      </c>
      <c r="D5" s="88" t="s">
        <v>13</v>
      </c>
    </row>
    <row r="6" spans="1:4" ht="71.25" customHeight="1">
      <c r="A6" s="85" t="s">
        <v>282</v>
      </c>
      <c r="B6" s="86" t="s">
        <v>119</v>
      </c>
      <c r="C6" s="42">
        <v>3</v>
      </c>
      <c r="D6" s="42">
        <v>78</v>
      </c>
    </row>
    <row r="8" spans="1:4">
      <c r="A8" s="32"/>
    </row>
    <row r="16" spans="1:4">
      <c r="A16" s="41"/>
    </row>
    <row r="17" spans="1:1">
      <c r="A17" s="39"/>
    </row>
    <row r="18" spans="1:1">
      <c r="A18" s="39"/>
    </row>
  </sheetData>
  <mergeCells count="2">
    <mergeCell ref="A2:D2"/>
    <mergeCell ref="C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P. Panayotova</dc:creator>
  <cp:keywords/>
  <dc:description/>
  <cp:lastModifiedBy>Лиляна Иванова (РУО - Бургас)</cp:lastModifiedBy>
  <cp:revision/>
  <dcterms:created xsi:type="dcterms:W3CDTF">2017-01-03T12:43:05Z</dcterms:created>
  <dcterms:modified xsi:type="dcterms:W3CDTF">2024-04-16T13:03:03Z</dcterms:modified>
  <cp:category/>
  <cp:contentStatus/>
</cp:coreProperties>
</file>